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L:\LICITAÇOES\17 - ATOS CONVOCATÓRIOS 2024\Edital nº 016 - Adequação linha 01 - PAM\"/>
    </mc:Choice>
  </mc:AlternateContent>
  <xr:revisionPtr revIDLastSave="0" documentId="8_{267C0BD9-B805-42D5-995F-E1268FF7F422}" xr6:coauthVersionLast="47" xr6:coauthVersionMax="47" xr10:uidLastSave="{00000000-0000-0000-0000-000000000000}"/>
  <bookViews>
    <workbookView xWindow="20" yWindow="740" windowWidth="19180" windowHeight="10060" activeTab="1" xr2:uid="{00000000-000D-0000-FFFF-FFFF00000000}"/>
  </bookViews>
  <sheets>
    <sheet name="Capa" sheetId="4" r:id="rId1"/>
    <sheet name="CRONOGRAMA" sheetId="1" r:id="rId2"/>
  </sheets>
  <definedNames>
    <definedName name="_xlnm.Print_Area" localSheetId="0">Capa!$A$1:$AH$70</definedName>
    <definedName name="_xlnm.Print_Area" localSheetId="1">CRONOGRAMA!$A$1:$BC$40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37" i="1" l="1"/>
  <c r="AV37" i="1"/>
  <c r="AR37" i="1"/>
  <c r="AN37" i="1"/>
  <c r="AJ37" i="1"/>
  <c r="I34" i="1"/>
  <c r="J34" i="1" s="1"/>
  <c r="K34" i="1" s="1"/>
  <c r="L34" i="1" s="1"/>
  <c r="M34" i="1" s="1"/>
  <c r="N34" i="1" s="1"/>
  <c r="O34" i="1" s="1"/>
  <c r="P34" i="1" s="1"/>
  <c r="E34" i="1"/>
  <c r="E19" i="1"/>
  <c r="I28" i="1"/>
  <c r="E28" i="1"/>
  <c r="E16" i="1"/>
  <c r="E22" i="1"/>
  <c r="E25" i="1"/>
  <c r="E31" i="1"/>
  <c r="I31" i="1"/>
  <c r="J31" i="1" s="1"/>
  <c r="I25" i="1"/>
  <c r="J25" i="1" s="1"/>
  <c r="N6" i="1"/>
  <c r="I22" i="1"/>
  <c r="J22" i="1" s="1"/>
  <c r="I19" i="1"/>
  <c r="J19" i="1" s="1"/>
  <c r="K19" i="1" s="1"/>
  <c r="L19" i="1" s="1"/>
  <c r="I16" i="1"/>
  <c r="I13" i="1"/>
  <c r="J13" i="1" s="1"/>
  <c r="K13" i="1" s="1"/>
  <c r="E13" i="1"/>
  <c r="X37" i="1"/>
  <c r="AB37" i="1"/>
  <c r="AF37" i="1"/>
  <c r="T37" i="1"/>
  <c r="L37" i="1"/>
  <c r="P37" i="1"/>
  <c r="H37" i="1"/>
  <c r="J8" i="1"/>
  <c r="J7" i="1"/>
  <c r="C8" i="1"/>
  <c r="C7" i="1"/>
  <c r="R6" i="1"/>
  <c r="R5" i="1"/>
  <c r="N5" i="1"/>
  <c r="J6" i="1"/>
  <c r="J5" i="1"/>
  <c r="C6" i="1"/>
  <c r="C5" i="1"/>
  <c r="R4" i="1"/>
  <c r="R3" i="1"/>
  <c r="C4" i="1"/>
  <c r="C3" i="1"/>
  <c r="C1" i="1"/>
  <c r="C39" i="1" l="1"/>
  <c r="M19" i="1"/>
  <c r="Q34" i="1"/>
  <c r="K31" i="1"/>
  <c r="L13" i="1"/>
  <c r="J16" i="1"/>
  <c r="K22" i="1"/>
  <c r="K25" i="1"/>
  <c r="J28" i="1"/>
  <c r="M13" i="1" l="1"/>
  <c r="L25" i="1"/>
  <c r="L31" i="1"/>
  <c r="R34" i="1"/>
  <c r="L22" i="1"/>
  <c r="N19" i="1"/>
  <c r="K28" i="1"/>
  <c r="K16" i="1"/>
  <c r="S34" i="1" l="1"/>
  <c r="L16" i="1"/>
  <c r="O19" i="1"/>
  <c r="N13" i="1"/>
  <c r="L28" i="1"/>
  <c r="M31" i="1"/>
  <c r="M22" i="1"/>
  <c r="M25" i="1"/>
  <c r="M16" i="1" l="1"/>
  <c r="N25" i="1"/>
  <c r="M28" i="1"/>
  <c r="O13" i="1"/>
  <c r="T34" i="1"/>
  <c r="N22" i="1"/>
  <c r="N31" i="1"/>
  <c r="P19" i="1"/>
  <c r="N16" i="1" l="1"/>
  <c r="O31" i="1"/>
  <c r="P13" i="1"/>
  <c r="O22" i="1"/>
  <c r="O25" i="1"/>
  <c r="N28" i="1"/>
  <c r="U34" i="1"/>
  <c r="Q19" i="1"/>
  <c r="Q13" i="1" l="1"/>
  <c r="P31" i="1"/>
  <c r="O28" i="1"/>
  <c r="R19" i="1"/>
  <c r="P25" i="1"/>
  <c r="O16" i="1"/>
  <c r="V34" i="1"/>
  <c r="P22" i="1"/>
  <c r="P28" i="1" l="1"/>
  <c r="Q31" i="1"/>
  <c r="P16" i="1"/>
  <c r="Q25" i="1"/>
  <c r="Q22" i="1"/>
  <c r="S19" i="1"/>
  <c r="W34" i="1"/>
  <c r="R13" i="1"/>
  <c r="Q28" i="1" l="1"/>
  <c r="X34" i="1"/>
  <c r="R25" i="1"/>
  <c r="T19" i="1"/>
  <c r="Q16" i="1"/>
  <c r="R31" i="1"/>
  <c r="R22" i="1"/>
  <c r="S13" i="1"/>
  <c r="S25" i="1" l="1"/>
  <c r="T13" i="1"/>
  <c r="S22" i="1"/>
  <c r="Y34" i="1"/>
  <c r="S31" i="1"/>
  <c r="R16" i="1"/>
  <c r="R28" i="1"/>
  <c r="U19" i="1"/>
  <c r="Z34" i="1" l="1"/>
  <c r="V19" i="1"/>
  <c r="S28" i="1"/>
  <c r="T22" i="1"/>
  <c r="S16" i="1"/>
  <c r="U13" i="1"/>
  <c r="T31" i="1"/>
  <c r="T25" i="1"/>
  <c r="U31" i="1" l="1"/>
  <c r="U22" i="1"/>
  <c r="T28" i="1"/>
  <c r="W19" i="1"/>
  <c r="V13" i="1"/>
  <c r="T16" i="1"/>
  <c r="U25" i="1"/>
  <c r="AA34" i="1"/>
  <c r="X19" i="1" l="1"/>
  <c r="V25" i="1"/>
  <c r="U28" i="1"/>
  <c r="V22" i="1"/>
  <c r="U16" i="1"/>
  <c r="W13" i="1"/>
  <c r="V31" i="1"/>
  <c r="AB34" i="1"/>
  <c r="W31" i="1" l="1"/>
  <c r="V28" i="1"/>
  <c r="W25" i="1"/>
  <c r="X13" i="1"/>
  <c r="Y19" i="1"/>
  <c r="V16" i="1"/>
  <c r="W22" i="1"/>
  <c r="AC34" i="1"/>
  <c r="X25" i="1" l="1"/>
  <c r="Y13" i="1"/>
  <c r="X22" i="1"/>
  <c r="W28" i="1"/>
  <c r="AD34" i="1"/>
  <c r="W16" i="1"/>
  <c r="Z19" i="1"/>
  <c r="X31" i="1"/>
  <c r="X28" i="1" l="1"/>
  <c r="AA19" i="1"/>
  <c r="X16" i="1"/>
  <c r="Z13" i="1"/>
  <c r="AE34" i="1"/>
  <c r="Y25" i="1"/>
  <c r="Y22" i="1"/>
  <c r="Y31" i="1"/>
  <c r="AA13" i="1" l="1"/>
  <c r="Z22" i="1"/>
  <c r="Y16" i="1"/>
  <c r="Z25" i="1"/>
  <c r="AB19" i="1"/>
  <c r="Z31" i="1"/>
  <c r="AF34" i="1"/>
  <c r="Y28" i="1"/>
  <c r="Z16" i="1" l="1"/>
  <c r="AG34" i="1"/>
  <c r="AA31" i="1"/>
  <c r="AA22" i="1"/>
  <c r="AC19" i="1"/>
  <c r="AB13" i="1"/>
  <c r="Z28" i="1"/>
  <c r="AA25" i="1"/>
  <c r="AB25" i="1" l="1"/>
  <c r="AB22" i="1"/>
  <c r="AH34" i="1"/>
  <c r="AA28" i="1"/>
  <c r="AB31" i="1"/>
  <c r="AC13" i="1"/>
  <c r="AD19" i="1"/>
  <c r="AA16" i="1"/>
  <c r="AB28" i="1" l="1"/>
  <c r="AE19" i="1"/>
  <c r="AI34" i="1"/>
  <c r="AJ34" i="1" s="1"/>
  <c r="AK34" i="1" s="1"/>
  <c r="AL34" i="1" s="1"/>
  <c r="AM34" i="1" s="1"/>
  <c r="AN34" i="1" s="1"/>
  <c r="AO34" i="1" s="1"/>
  <c r="AP34" i="1" s="1"/>
  <c r="AQ34" i="1" s="1"/>
  <c r="AR34" i="1" s="1"/>
  <c r="AS34" i="1" s="1"/>
  <c r="AT34" i="1" s="1"/>
  <c r="AU34" i="1" s="1"/>
  <c r="AV34" i="1" s="1"/>
  <c r="AW34" i="1" s="1"/>
  <c r="AX34" i="1" s="1"/>
  <c r="AY34" i="1" s="1"/>
  <c r="AZ34" i="1" s="1"/>
  <c r="BA34" i="1" s="1"/>
  <c r="BB34" i="1" s="1"/>
  <c r="BC34" i="1" s="1"/>
  <c r="AD13" i="1"/>
  <c r="AC22" i="1"/>
  <c r="AB16" i="1"/>
  <c r="AC25" i="1"/>
  <c r="AC31" i="1"/>
  <c r="AF19" i="1" l="1"/>
  <c r="AE13" i="1"/>
  <c r="AD25" i="1"/>
  <c r="AC16" i="1"/>
  <c r="AD22" i="1"/>
  <c r="AC28" i="1"/>
  <c r="AD31" i="1"/>
  <c r="AE25" i="1" l="1"/>
  <c r="AD28" i="1"/>
  <c r="AE22" i="1"/>
  <c r="AG19" i="1"/>
  <c r="AF13" i="1"/>
  <c r="AD16" i="1"/>
  <c r="AE31" i="1"/>
  <c r="AE16" i="1" l="1"/>
  <c r="AF22" i="1"/>
  <c r="AG13" i="1"/>
  <c r="AE28" i="1"/>
  <c r="AF31" i="1"/>
  <c r="AF25" i="1"/>
  <c r="AH19" i="1"/>
  <c r="AG25" i="1" l="1"/>
  <c r="AG31" i="1"/>
  <c r="AG22" i="1"/>
  <c r="AF28" i="1"/>
  <c r="AF16" i="1"/>
  <c r="AI19" i="1"/>
  <c r="AJ19" i="1" s="1"/>
  <c r="AK19" i="1" s="1"/>
  <c r="AL19" i="1" s="1"/>
  <c r="AM19" i="1" s="1"/>
  <c r="AN19" i="1" s="1"/>
  <c r="AO19" i="1" s="1"/>
  <c r="AP19" i="1" s="1"/>
  <c r="AQ19" i="1" s="1"/>
  <c r="AR19" i="1" s="1"/>
  <c r="AS19" i="1" s="1"/>
  <c r="AT19" i="1" s="1"/>
  <c r="AU19" i="1" s="1"/>
  <c r="AV19" i="1" s="1"/>
  <c r="AW19" i="1" s="1"/>
  <c r="AX19" i="1" s="1"/>
  <c r="AY19" i="1" s="1"/>
  <c r="AZ19" i="1" s="1"/>
  <c r="BA19" i="1" s="1"/>
  <c r="BB19" i="1" s="1"/>
  <c r="AH13" i="1"/>
  <c r="BB20" i="1" l="1"/>
  <c r="BB21" i="1" s="1"/>
  <c r="BC19" i="1"/>
  <c r="AI13" i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AZ13" i="1" s="1"/>
  <c r="BA13" i="1" s="1"/>
  <c r="BB13" i="1" s="1"/>
  <c r="BC13" i="1" s="1"/>
  <c r="AH22" i="1"/>
  <c r="AH31" i="1"/>
  <c r="AG16" i="1"/>
  <c r="AG28" i="1"/>
  <c r="AH25" i="1"/>
  <c r="BC20" i="1" l="1"/>
  <c r="BC21" i="1" s="1"/>
  <c r="AI25" i="1"/>
  <c r="AJ25" i="1" s="1"/>
  <c r="AK25" i="1" s="1"/>
  <c r="AL25" i="1" s="1"/>
  <c r="AM25" i="1" s="1"/>
  <c r="AN25" i="1" s="1"/>
  <c r="AO25" i="1" s="1"/>
  <c r="AP25" i="1" s="1"/>
  <c r="AQ25" i="1" s="1"/>
  <c r="AR25" i="1" s="1"/>
  <c r="AS25" i="1" s="1"/>
  <c r="AT25" i="1" s="1"/>
  <c r="AU25" i="1" s="1"/>
  <c r="AV25" i="1" s="1"/>
  <c r="AW25" i="1" s="1"/>
  <c r="AX25" i="1" s="1"/>
  <c r="AY25" i="1" s="1"/>
  <c r="AZ25" i="1" s="1"/>
  <c r="AI31" i="1"/>
  <c r="AJ31" i="1" s="1"/>
  <c r="AK31" i="1" s="1"/>
  <c r="AL31" i="1" s="1"/>
  <c r="AM31" i="1" s="1"/>
  <c r="AN31" i="1" s="1"/>
  <c r="AO31" i="1" s="1"/>
  <c r="AP31" i="1" s="1"/>
  <c r="AQ31" i="1" s="1"/>
  <c r="AR31" i="1" s="1"/>
  <c r="AS31" i="1" s="1"/>
  <c r="AT31" i="1" s="1"/>
  <c r="AU31" i="1" s="1"/>
  <c r="AV31" i="1" s="1"/>
  <c r="AW31" i="1" s="1"/>
  <c r="AX31" i="1" s="1"/>
  <c r="AY31" i="1" s="1"/>
  <c r="AZ31" i="1" s="1"/>
  <c r="AH28" i="1"/>
  <c r="AI22" i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V22" i="1" s="1"/>
  <c r="AW22" i="1" s="1"/>
  <c r="AX22" i="1" s="1"/>
  <c r="AY22" i="1" s="1"/>
  <c r="AZ22" i="1" s="1"/>
  <c r="BA22" i="1" s="1"/>
  <c r="BB22" i="1" s="1"/>
  <c r="BC22" i="1" s="1"/>
  <c r="AH16" i="1"/>
  <c r="AZ26" i="1" l="1"/>
  <c r="AZ27" i="1" s="1"/>
  <c r="BA25" i="1"/>
  <c r="AZ32" i="1"/>
  <c r="AZ33" i="1" s="1"/>
  <c r="BA31" i="1"/>
  <c r="AI28" i="1"/>
  <c r="AJ28" i="1" s="1"/>
  <c r="AK28" i="1" s="1"/>
  <c r="AL28" i="1" s="1"/>
  <c r="AM28" i="1" s="1"/>
  <c r="AN28" i="1" s="1"/>
  <c r="AO28" i="1" s="1"/>
  <c r="AP28" i="1" s="1"/>
  <c r="AQ28" i="1" s="1"/>
  <c r="AR28" i="1" s="1"/>
  <c r="AS28" i="1" s="1"/>
  <c r="AT28" i="1" s="1"/>
  <c r="AU28" i="1" s="1"/>
  <c r="AV28" i="1" s="1"/>
  <c r="AW28" i="1" s="1"/>
  <c r="AX28" i="1" s="1"/>
  <c r="AY28" i="1" s="1"/>
  <c r="AZ28" i="1" s="1"/>
  <c r="AI16" i="1"/>
  <c r="AJ16" i="1" s="1"/>
  <c r="AK16" i="1" s="1"/>
  <c r="AL16" i="1" s="1"/>
  <c r="AM16" i="1" s="1"/>
  <c r="AN16" i="1" s="1"/>
  <c r="AO16" i="1" s="1"/>
  <c r="AP16" i="1" s="1"/>
  <c r="AQ16" i="1" s="1"/>
  <c r="AR16" i="1" s="1"/>
  <c r="AS16" i="1" s="1"/>
  <c r="AT16" i="1" s="1"/>
  <c r="AU16" i="1" s="1"/>
  <c r="AV16" i="1" s="1"/>
  <c r="AW16" i="1" s="1"/>
  <c r="AX16" i="1" s="1"/>
  <c r="AY16" i="1" s="1"/>
  <c r="AZ16" i="1" s="1"/>
  <c r="BA16" i="1" l="1"/>
  <c r="AZ17" i="1"/>
  <c r="BB25" i="1"/>
  <c r="BA26" i="1"/>
  <c r="BA27" i="1" s="1"/>
  <c r="BA32" i="1"/>
  <c r="BA33" i="1" s="1"/>
  <c r="BB31" i="1"/>
  <c r="BA28" i="1"/>
  <c r="AZ29" i="1"/>
  <c r="AZ30" i="1" s="1"/>
  <c r="AE17" i="1"/>
  <c r="AE18" i="1" s="1"/>
  <c r="H17" i="1"/>
  <c r="I17" i="1"/>
  <c r="I18" i="1" s="1"/>
  <c r="J17" i="1"/>
  <c r="J18" i="1" s="1"/>
  <c r="H18" i="1" l="1"/>
  <c r="AZ18" i="1"/>
  <c r="BB32" i="1"/>
  <c r="BB33" i="1" s="1"/>
  <c r="BC31" i="1"/>
  <c r="BB26" i="1"/>
  <c r="BB27" i="1" s="1"/>
  <c r="BC25" i="1"/>
  <c r="BB28" i="1"/>
  <c r="BA29" i="1"/>
  <c r="BA30" i="1" s="1"/>
  <c r="BB16" i="1"/>
  <c r="BA17" i="1"/>
  <c r="BA18" i="1" s="1"/>
  <c r="N17" i="1"/>
  <c r="N18" i="1" s="1"/>
  <c r="AV17" i="1"/>
  <c r="AR17" i="1"/>
  <c r="AS17" i="1"/>
  <c r="AS18" i="1" s="1"/>
  <c r="AJ17" i="1"/>
  <c r="AW17" i="1"/>
  <c r="AW18" i="1" s="1"/>
  <c r="AN17" i="1"/>
  <c r="AX17" i="1"/>
  <c r="AX18" i="1" s="1"/>
  <c r="AT17" i="1"/>
  <c r="AT18" i="1" s="1"/>
  <c r="AK17" i="1"/>
  <c r="AK18" i="1" s="1"/>
  <c r="AO17" i="1"/>
  <c r="AO18" i="1" s="1"/>
  <c r="AU17" i="1"/>
  <c r="AU18" i="1" s="1"/>
  <c r="AY17" i="1"/>
  <c r="AY18" i="1" s="1"/>
  <c r="AL17" i="1"/>
  <c r="AL18" i="1" s="1"/>
  <c r="AP17" i="1"/>
  <c r="AP18" i="1" s="1"/>
  <c r="AQ17" i="1"/>
  <c r="AQ18" i="1" s="1"/>
  <c r="AM17" i="1"/>
  <c r="AM18" i="1" s="1"/>
  <c r="AH17" i="1"/>
  <c r="AH18" i="1" s="1"/>
  <c r="AG17" i="1"/>
  <c r="AG18" i="1" s="1"/>
  <c r="Q17" i="1"/>
  <c r="Q18" i="1" s="1"/>
  <c r="O17" i="1"/>
  <c r="O18" i="1" s="1"/>
  <c r="Z17" i="1"/>
  <c r="Z18" i="1" s="1"/>
  <c r="Y17" i="1"/>
  <c r="Y18" i="1" s="1"/>
  <c r="W17" i="1"/>
  <c r="W18" i="1" s="1"/>
  <c r="R17" i="1"/>
  <c r="R18" i="1" s="1"/>
  <c r="AC17" i="1"/>
  <c r="AC18" i="1" s="1"/>
  <c r="M17" i="1"/>
  <c r="M18" i="1" s="1"/>
  <c r="L17" i="1"/>
  <c r="U17" i="1"/>
  <c r="U18" i="1" s="1"/>
  <c r="AB17" i="1"/>
  <c r="T17" i="1"/>
  <c r="AI17" i="1"/>
  <c r="AI18" i="1" s="1"/>
  <c r="AA17" i="1"/>
  <c r="AA18" i="1" s="1"/>
  <c r="S17" i="1"/>
  <c r="S18" i="1" s="1"/>
  <c r="K17" i="1"/>
  <c r="K18" i="1" s="1"/>
  <c r="AF17" i="1"/>
  <c r="X17" i="1"/>
  <c r="P17" i="1"/>
  <c r="AD17" i="1"/>
  <c r="AD18" i="1" s="1"/>
  <c r="V17" i="1"/>
  <c r="V18" i="1" s="1"/>
  <c r="S20" i="1"/>
  <c r="S21" i="1" s="1"/>
  <c r="H20" i="1"/>
  <c r="H21" i="1" s="1"/>
  <c r="I20" i="1"/>
  <c r="I21" i="1" s="1"/>
  <c r="J20" i="1"/>
  <c r="J21" i="1" s="1"/>
  <c r="K20" i="1"/>
  <c r="K21" i="1" s="1"/>
  <c r="L20" i="1"/>
  <c r="L21" i="1" s="1"/>
  <c r="M20" i="1"/>
  <c r="M21" i="1" s="1"/>
  <c r="N20" i="1"/>
  <c r="N21" i="1" s="1"/>
  <c r="O20" i="1"/>
  <c r="O21" i="1" s="1"/>
  <c r="L18" i="1" l="1"/>
  <c r="AR18" i="1"/>
  <c r="AV18" i="1"/>
  <c r="AF18" i="1"/>
  <c r="T18" i="1"/>
  <c r="AN18" i="1"/>
  <c r="AB18" i="1"/>
  <c r="P18" i="1"/>
  <c r="X18" i="1"/>
  <c r="AJ18" i="1"/>
  <c r="BC16" i="1"/>
  <c r="BB17" i="1"/>
  <c r="BB18" i="1" s="1"/>
  <c r="BC28" i="1"/>
  <c r="BB29" i="1"/>
  <c r="BB30" i="1" s="1"/>
  <c r="BC26" i="1"/>
  <c r="BC27" i="1" s="1"/>
  <c r="BC32" i="1"/>
  <c r="BC33" i="1" s="1"/>
  <c r="AZ20" i="1"/>
  <c r="AZ21" i="1" s="1"/>
  <c r="BA20" i="1"/>
  <c r="BA21" i="1" s="1"/>
  <c r="R20" i="1"/>
  <c r="R21" i="1" s="1"/>
  <c r="AN20" i="1"/>
  <c r="AN21" i="1" s="1"/>
  <c r="AJ20" i="1"/>
  <c r="AJ21" i="1" s="1"/>
  <c r="AR20" i="1"/>
  <c r="AR21" i="1" s="1"/>
  <c r="AV20" i="1"/>
  <c r="AV21" i="1" s="1"/>
  <c r="AO20" i="1"/>
  <c r="AO21" i="1" s="1"/>
  <c r="AK20" i="1"/>
  <c r="AK21" i="1" s="1"/>
  <c r="AW20" i="1"/>
  <c r="AW21" i="1" s="1"/>
  <c r="AS20" i="1"/>
  <c r="AS21" i="1" s="1"/>
  <c r="AL20" i="1"/>
  <c r="AL21" i="1" s="1"/>
  <c r="AP20" i="1"/>
  <c r="AP21" i="1" s="1"/>
  <c r="AM20" i="1"/>
  <c r="AM21" i="1" s="1"/>
  <c r="AX20" i="1"/>
  <c r="AX21" i="1" s="1"/>
  <c r="AT20" i="1"/>
  <c r="AT21" i="1" s="1"/>
  <c r="AQ20" i="1"/>
  <c r="AQ21" i="1" s="1"/>
  <c r="AU20" i="1"/>
  <c r="AU21" i="1" s="1"/>
  <c r="AY20" i="1"/>
  <c r="AY21" i="1" s="1"/>
  <c r="AI20" i="1"/>
  <c r="AI21" i="1" s="1"/>
  <c r="AA20" i="1"/>
  <c r="AA21" i="1" s="1"/>
  <c r="AE20" i="1"/>
  <c r="AE21" i="1" s="1"/>
  <c r="W20" i="1"/>
  <c r="W21" i="1" s="1"/>
  <c r="AG20" i="1"/>
  <c r="AG21" i="1" s="1"/>
  <c r="Y20" i="1"/>
  <c r="Y21" i="1" s="1"/>
  <c r="Q20" i="1"/>
  <c r="Q21" i="1" s="1"/>
  <c r="AF20" i="1"/>
  <c r="AF21" i="1" s="1"/>
  <c r="X20" i="1"/>
  <c r="X21" i="1" s="1"/>
  <c r="P20" i="1"/>
  <c r="P21" i="1" s="1"/>
  <c r="AD20" i="1"/>
  <c r="AD21" i="1" s="1"/>
  <c r="V20" i="1"/>
  <c r="V21" i="1" s="1"/>
  <c r="AC20" i="1"/>
  <c r="AC21" i="1" s="1"/>
  <c r="U20" i="1"/>
  <c r="U21" i="1" s="1"/>
  <c r="AB20" i="1"/>
  <c r="AB21" i="1" s="1"/>
  <c r="T20" i="1"/>
  <c r="T21" i="1" s="1"/>
  <c r="AH20" i="1"/>
  <c r="AH21" i="1" s="1"/>
  <c r="Z20" i="1"/>
  <c r="Z21" i="1" s="1"/>
  <c r="X23" i="1"/>
  <c r="X24" i="1" s="1"/>
  <c r="H23" i="1"/>
  <c r="H24" i="1" s="1"/>
  <c r="I23" i="1"/>
  <c r="I24" i="1" s="1"/>
  <c r="J23" i="1"/>
  <c r="J24" i="1" s="1"/>
  <c r="K23" i="1"/>
  <c r="K24" i="1" s="1"/>
  <c r="L23" i="1"/>
  <c r="L24" i="1" s="1"/>
  <c r="M23" i="1"/>
  <c r="M24" i="1" s="1"/>
  <c r="N23" i="1"/>
  <c r="N24" i="1" s="1"/>
  <c r="O23" i="1"/>
  <c r="O24" i="1" s="1"/>
  <c r="BC17" i="1" l="1"/>
  <c r="BC18" i="1" s="1"/>
  <c r="BC29" i="1"/>
  <c r="BC30" i="1" s="1"/>
  <c r="U23" i="1"/>
  <c r="U24" i="1" s="1"/>
  <c r="AV23" i="1"/>
  <c r="AV24" i="1" s="1"/>
  <c r="AZ23" i="1"/>
  <c r="AZ24" i="1" s="1"/>
  <c r="AR23" i="1"/>
  <c r="AR24" i="1" s="1"/>
  <c r="AS23" i="1"/>
  <c r="AS24" i="1" s="1"/>
  <c r="AJ23" i="1"/>
  <c r="AJ24" i="1" s="1"/>
  <c r="AO23" i="1"/>
  <c r="AO24" i="1" s="1"/>
  <c r="BA23" i="1"/>
  <c r="BA24" i="1" s="1"/>
  <c r="AK23" i="1"/>
  <c r="AK24" i="1" s="1"/>
  <c r="AN23" i="1"/>
  <c r="AN24" i="1" s="1"/>
  <c r="AW23" i="1"/>
  <c r="AW24" i="1" s="1"/>
  <c r="AT23" i="1"/>
  <c r="AT24" i="1" s="1"/>
  <c r="AP23" i="1"/>
  <c r="AP24" i="1" s="1"/>
  <c r="AL23" i="1"/>
  <c r="AL24" i="1" s="1"/>
  <c r="BB23" i="1"/>
  <c r="BB24" i="1" s="1"/>
  <c r="AX23" i="1"/>
  <c r="AX24" i="1" s="1"/>
  <c r="BC23" i="1"/>
  <c r="BC24" i="1" s="1"/>
  <c r="AY23" i="1"/>
  <c r="AY24" i="1" s="1"/>
  <c r="AM23" i="1"/>
  <c r="AM24" i="1" s="1"/>
  <c r="AQ23" i="1"/>
  <c r="AQ24" i="1" s="1"/>
  <c r="AU23" i="1"/>
  <c r="AU24" i="1" s="1"/>
  <c r="P23" i="1"/>
  <c r="P24" i="1" s="1"/>
  <c r="AI23" i="1"/>
  <c r="AI24" i="1" s="1"/>
  <c r="S23" i="1"/>
  <c r="S24" i="1" s="1"/>
  <c r="AF23" i="1"/>
  <c r="AF24" i="1" s="1"/>
  <c r="AE23" i="1"/>
  <c r="AE24" i="1" s="1"/>
  <c r="AD23" i="1"/>
  <c r="AD24" i="1" s="1"/>
  <c r="AA23" i="1"/>
  <c r="AA24" i="1" s="1"/>
  <c r="W23" i="1"/>
  <c r="W24" i="1" s="1"/>
  <c r="V23" i="1"/>
  <c r="V24" i="1" s="1"/>
  <c r="AB23" i="1"/>
  <c r="AB24" i="1" s="1"/>
  <c r="T23" i="1"/>
  <c r="T24" i="1" s="1"/>
  <c r="AH23" i="1"/>
  <c r="AH24" i="1" s="1"/>
  <c r="Z23" i="1"/>
  <c r="Z24" i="1" s="1"/>
  <c r="R23" i="1"/>
  <c r="R24" i="1" s="1"/>
  <c r="AG23" i="1"/>
  <c r="AG24" i="1" s="1"/>
  <c r="Y23" i="1"/>
  <c r="Y24" i="1" s="1"/>
  <c r="Q23" i="1"/>
  <c r="Q24" i="1" s="1"/>
  <c r="AC23" i="1"/>
  <c r="AC24" i="1" s="1"/>
  <c r="BE24" i="1" l="1"/>
  <c r="BF24" i="1" s="1"/>
  <c r="H26" i="1"/>
  <c r="H27" i="1" s="1"/>
  <c r="I26" i="1"/>
  <c r="I27" i="1" s="1"/>
  <c r="J26" i="1"/>
  <c r="J27" i="1" s="1"/>
  <c r="K26" i="1"/>
  <c r="K27" i="1" s="1"/>
  <c r="L26" i="1"/>
  <c r="L27" i="1" s="1"/>
  <c r="M26" i="1"/>
  <c r="M27" i="1" s="1"/>
  <c r="N26" i="1"/>
  <c r="N27" i="1" s="1"/>
  <c r="O26" i="1"/>
  <c r="O27" i="1" s="1"/>
  <c r="R26" i="1" l="1"/>
  <c r="R27" i="1" s="1"/>
  <c r="AJ26" i="1"/>
  <c r="AJ27" i="1" s="1"/>
  <c r="AN26" i="1"/>
  <c r="AN27" i="1" s="1"/>
  <c r="AK26" i="1"/>
  <c r="AK27" i="1" s="1"/>
  <c r="AV26" i="1"/>
  <c r="AV27" i="1" s="1"/>
  <c r="AO26" i="1"/>
  <c r="AO27" i="1" s="1"/>
  <c r="AR26" i="1"/>
  <c r="AR27" i="1" s="1"/>
  <c r="AW26" i="1"/>
  <c r="AW27" i="1" s="1"/>
  <c r="AL26" i="1"/>
  <c r="AL27" i="1" s="1"/>
  <c r="AP26" i="1"/>
  <c r="AP27" i="1" s="1"/>
  <c r="AS26" i="1"/>
  <c r="AS27" i="1" s="1"/>
  <c r="AX26" i="1"/>
  <c r="AX27" i="1" s="1"/>
  <c r="AT26" i="1"/>
  <c r="AT27" i="1" s="1"/>
  <c r="AM26" i="1"/>
  <c r="AM27" i="1" s="1"/>
  <c r="AQ26" i="1"/>
  <c r="AQ27" i="1" s="1"/>
  <c r="AY26" i="1"/>
  <c r="AY27" i="1" s="1"/>
  <c r="AU26" i="1"/>
  <c r="AU27" i="1" s="1"/>
  <c r="W26" i="1"/>
  <c r="W27" i="1" s="1"/>
  <c r="AE26" i="1"/>
  <c r="AE27" i="1" s="1"/>
  <c r="AG26" i="1"/>
  <c r="AG27" i="1" s="1"/>
  <c r="Y26" i="1"/>
  <c r="Y27" i="1" s="1"/>
  <c r="Q26" i="1"/>
  <c r="Q27" i="1" s="1"/>
  <c r="AF26" i="1"/>
  <c r="AF27" i="1" s="1"/>
  <c r="X26" i="1"/>
  <c r="X27" i="1" s="1"/>
  <c r="P26" i="1"/>
  <c r="P27" i="1" s="1"/>
  <c r="AD26" i="1"/>
  <c r="AD27" i="1" s="1"/>
  <c r="V26" i="1"/>
  <c r="V27" i="1" s="1"/>
  <c r="AC26" i="1"/>
  <c r="AC27" i="1" s="1"/>
  <c r="U26" i="1"/>
  <c r="U27" i="1" s="1"/>
  <c r="AB26" i="1"/>
  <c r="AB27" i="1" s="1"/>
  <c r="T26" i="1"/>
  <c r="T27" i="1" s="1"/>
  <c r="AI26" i="1"/>
  <c r="AI27" i="1" s="1"/>
  <c r="AA26" i="1"/>
  <c r="AA27" i="1" s="1"/>
  <c r="S26" i="1"/>
  <c r="S27" i="1" s="1"/>
  <c r="AH26" i="1"/>
  <c r="AH27" i="1" s="1"/>
  <c r="Z26" i="1"/>
  <c r="Z27" i="1" s="1"/>
  <c r="H29" i="1"/>
  <c r="H30" i="1" s="1"/>
  <c r="I29" i="1"/>
  <c r="I30" i="1" s="1"/>
  <c r="J29" i="1"/>
  <c r="J30" i="1" s="1"/>
  <c r="K29" i="1"/>
  <c r="K30" i="1" s="1"/>
  <c r="L29" i="1"/>
  <c r="L30" i="1" s="1"/>
  <c r="M29" i="1"/>
  <c r="M30" i="1" s="1"/>
  <c r="N29" i="1"/>
  <c r="N30" i="1" s="1"/>
  <c r="O29" i="1"/>
  <c r="O30" i="1" s="1"/>
  <c r="P29" i="1"/>
  <c r="P30" i="1" s="1"/>
  <c r="Q29" i="1"/>
  <c r="Q30" i="1" s="1"/>
  <c r="R29" i="1"/>
  <c r="R30" i="1" s="1"/>
  <c r="S29" i="1"/>
  <c r="S30" i="1" s="1"/>
  <c r="T29" i="1"/>
  <c r="T30" i="1" s="1"/>
  <c r="U29" i="1"/>
  <c r="U30" i="1" s="1"/>
  <c r="H35" i="1"/>
  <c r="H36" i="1" s="1"/>
  <c r="I35" i="1"/>
  <c r="I36" i="1" s="1"/>
  <c r="J35" i="1"/>
  <c r="J36" i="1" s="1"/>
  <c r="K35" i="1"/>
  <c r="K36" i="1" s="1"/>
  <c r="AA29" i="1" l="1"/>
  <c r="AA30" i="1" s="1"/>
  <c r="AV29" i="1"/>
  <c r="AV30" i="1" s="1"/>
  <c r="AR29" i="1"/>
  <c r="AR30" i="1" s="1"/>
  <c r="AN29" i="1"/>
  <c r="AN30" i="1" s="1"/>
  <c r="AJ29" i="1"/>
  <c r="AJ30" i="1" s="1"/>
  <c r="AS29" i="1"/>
  <c r="AS30" i="1" s="1"/>
  <c r="AW29" i="1"/>
  <c r="AW30" i="1" s="1"/>
  <c r="AO29" i="1"/>
  <c r="AO30" i="1" s="1"/>
  <c r="AK29" i="1"/>
  <c r="AK30" i="1" s="1"/>
  <c r="AX29" i="1"/>
  <c r="AX30" i="1" s="1"/>
  <c r="AT29" i="1"/>
  <c r="AT30" i="1" s="1"/>
  <c r="AP29" i="1"/>
  <c r="AP30" i="1" s="1"/>
  <c r="AU29" i="1"/>
  <c r="AU30" i="1" s="1"/>
  <c r="AY29" i="1"/>
  <c r="AY30" i="1" s="1"/>
  <c r="AL29" i="1"/>
  <c r="AL30" i="1" s="1"/>
  <c r="AM29" i="1"/>
  <c r="AM30" i="1" s="1"/>
  <c r="AQ29" i="1"/>
  <c r="AQ30" i="1" s="1"/>
  <c r="M35" i="1"/>
  <c r="M36" i="1" s="1"/>
  <c r="AR35" i="1"/>
  <c r="AR36" i="1" s="1"/>
  <c r="AV35" i="1"/>
  <c r="AV36" i="1" s="1"/>
  <c r="AZ35" i="1"/>
  <c r="AZ36" i="1" s="1"/>
  <c r="AJ35" i="1"/>
  <c r="AJ36" i="1" s="1"/>
  <c r="AS35" i="1"/>
  <c r="AS36" i="1" s="1"/>
  <c r="BA35" i="1"/>
  <c r="BA36" i="1" s="1"/>
  <c r="AW35" i="1"/>
  <c r="AW36" i="1" s="1"/>
  <c r="AN35" i="1"/>
  <c r="AN36" i="1" s="1"/>
  <c r="BB35" i="1"/>
  <c r="BB36" i="1" s="1"/>
  <c r="AO35" i="1"/>
  <c r="AO36" i="1" s="1"/>
  <c r="AT35" i="1"/>
  <c r="AT36" i="1" s="1"/>
  <c r="AK35" i="1"/>
  <c r="AK36" i="1" s="1"/>
  <c r="AX35" i="1"/>
  <c r="AX36" i="1" s="1"/>
  <c r="BC35" i="1"/>
  <c r="BC36" i="1" s="1"/>
  <c r="AU35" i="1"/>
  <c r="AU36" i="1" s="1"/>
  <c r="AL35" i="1"/>
  <c r="AL36" i="1" s="1"/>
  <c r="AY35" i="1"/>
  <c r="AY36" i="1" s="1"/>
  <c r="AP35" i="1"/>
  <c r="AP36" i="1" s="1"/>
  <c r="AQ35" i="1"/>
  <c r="AQ36" i="1" s="1"/>
  <c r="AM35" i="1"/>
  <c r="AM36" i="1" s="1"/>
  <c r="X35" i="1"/>
  <c r="X36" i="1" s="1"/>
  <c r="P35" i="1"/>
  <c r="P36" i="1" s="1"/>
  <c r="AF35" i="1"/>
  <c r="AF36" i="1" s="1"/>
  <c r="AF29" i="1"/>
  <c r="AF30" i="1" s="1"/>
  <c r="AG35" i="1"/>
  <c r="AG36" i="1" s="1"/>
  <c r="Y35" i="1"/>
  <c r="Y36" i="1" s="1"/>
  <c r="Z29" i="1"/>
  <c r="Z30" i="1" s="1"/>
  <c r="AE29" i="1"/>
  <c r="AE30" i="1" s="1"/>
  <c r="Q35" i="1"/>
  <c r="Q36" i="1" s="1"/>
  <c r="X29" i="1"/>
  <c r="X30" i="1" s="1"/>
  <c r="W29" i="1"/>
  <c r="W30" i="1" s="1"/>
  <c r="AH29" i="1"/>
  <c r="AH30" i="1" s="1"/>
  <c r="AE35" i="1"/>
  <c r="AE36" i="1" s="1"/>
  <c r="W35" i="1"/>
  <c r="W36" i="1" s="1"/>
  <c r="O35" i="1"/>
  <c r="O36" i="1" s="1"/>
  <c r="AD35" i="1"/>
  <c r="AD36" i="1" s="1"/>
  <c r="V35" i="1"/>
  <c r="V36" i="1" s="1"/>
  <c r="N35" i="1"/>
  <c r="N36" i="1" s="1"/>
  <c r="AC35" i="1"/>
  <c r="AC36" i="1" s="1"/>
  <c r="U35" i="1"/>
  <c r="U36" i="1" s="1"/>
  <c r="L35" i="1"/>
  <c r="L36" i="1" s="1"/>
  <c r="AB35" i="1"/>
  <c r="AB36" i="1" s="1"/>
  <c r="T35" i="1"/>
  <c r="T36" i="1" s="1"/>
  <c r="AI35" i="1"/>
  <c r="AI36" i="1" s="1"/>
  <c r="AA35" i="1"/>
  <c r="AA36" i="1" s="1"/>
  <c r="S35" i="1"/>
  <c r="S36" i="1" s="1"/>
  <c r="AH35" i="1"/>
  <c r="AH36" i="1" s="1"/>
  <c r="Z35" i="1"/>
  <c r="Z36" i="1" s="1"/>
  <c r="R35" i="1"/>
  <c r="R36" i="1" s="1"/>
  <c r="AG29" i="1"/>
  <c r="AG30" i="1" s="1"/>
  <c r="Y29" i="1"/>
  <c r="Y30" i="1" s="1"/>
  <c r="AD29" i="1"/>
  <c r="AD30" i="1" s="1"/>
  <c r="V29" i="1"/>
  <c r="V30" i="1" s="1"/>
  <c r="AC29" i="1"/>
  <c r="AC30" i="1" s="1"/>
  <c r="AB29" i="1"/>
  <c r="AB30" i="1" s="1"/>
  <c r="AI29" i="1"/>
  <c r="AI30" i="1" s="1"/>
  <c r="P32" i="1"/>
  <c r="P33" i="1" s="1"/>
  <c r="H32" i="1"/>
  <c r="H33" i="1" s="1"/>
  <c r="I32" i="1"/>
  <c r="I33" i="1" s="1"/>
  <c r="J32" i="1"/>
  <c r="J33" i="1" s="1"/>
  <c r="K32" i="1"/>
  <c r="K33" i="1" s="1"/>
  <c r="L32" i="1"/>
  <c r="L33" i="1" s="1"/>
  <c r="M32" i="1"/>
  <c r="M33" i="1" s="1"/>
  <c r="N32" i="1"/>
  <c r="N33" i="1" s="1"/>
  <c r="O32" i="1"/>
  <c r="O33" i="1" s="1"/>
  <c r="R32" i="1"/>
  <c r="R33" i="1" s="1"/>
  <c r="S32" i="1"/>
  <c r="S33" i="1" s="1"/>
  <c r="AH32" i="1" l="1"/>
  <c r="AH33" i="1" s="1"/>
  <c r="AE32" i="1"/>
  <c r="AE33" i="1" s="1"/>
  <c r="U32" i="1"/>
  <c r="U33" i="1" s="1"/>
  <c r="T32" i="1"/>
  <c r="T33" i="1" s="1"/>
  <c r="Q32" i="1"/>
  <c r="Q33" i="1" s="1"/>
  <c r="Y32" i="1"/>
  <c r="Y33" i="1" s="1"/>
  <c r="AJ32" i="1"/>
  <c r="AJ33" i="1" s="1"/>
  <c r="AN32" i="1"/>
  <c r="AN33" i="1" s="1"/>
  <c r="AO32" i="1"/>
  <c r="AO33" i="1" s="1"/>
  <c r="AR32" i="1"/>
  <c r="AR33" i="1" s="1"/>
  <c r="AV32" i="1"/>
  <c r="AV33" i="1" s="1"/>
  <c r="AK32" i="1"/>
  <c r="AK33" i="1" s="1"/>
  <c r="AP32" i="1"/>
  <c r="AP33" i="1" s="1"/>
  <c r="AL32" i="1"/>
  <c r="AL33" i="1" s="1"/>
  <c r="AW32" i="1"/>
  <c r="AW33" i="1" s="1"/>
  <c r="AS32" i="1"/>
  <c r="AS33" i="1" s="1"/>
  <c r="AT32" i="1"/>
  <c r="AT33" i="1" s="1"/>
  <c r="AX32" i="1"/>
  <c r="AX33" i="1" s="1"/>
  <c r="AQ32" i="1"/>
  <c r="AQ33" i="1" s="1"/>
  <c r="AM32" i="1"/>
  <c r="AM33" i="1" s="1"/>
  <c r="AY32" i="1"/>
  <c r="AY33" i="1" s="1"/>
  <c r="AU32" i="1"/>
  <c r="AU33" i="1" s="1"/>
  <c r="AF32" i="1"/>
  <c r="AF33" i="1" s="1"/>
  <c r="X32" i="1"/>
  <c r="X33" i="1" s="1"/>
  <c r="Z32" i="1"/>
  <c r="Z33" i="1" s="1"/>
  <c r="W32" i="1"/>
  <c r="W33" i="1" s="1"/>
  <c r="V32" i="1"/>
  <c r="V33" i="1" s="1"/>
  <c r="AC32" i="1"/>
  <c r="AC33" i="1" s="1"/>
  <c r="AB32" i="1"/>
  <c r="AB33" i="1" s="1"/>
  <c r="AD32" i="1"/>
  <c r="AD33" i="1" s="1"/>
  <c r="AI32" i="1"/>
  <c r="AI33" i="1" s="1"/>
  <c r="AA32" i="1"/>
  <c r="AA33" i="1" s="1"/>
  <c r="AG32" i="1"/>
  <c r="AG33" i="1" s="1"/>
  <c r="BE36" i="1"/>
  <c r="BF36" i="1" s="1"/>
  <c r="R14" i="1" l="1"/>
  <c r="R15" i="1" s="1"/>
  <c r="AN14" i="1"/>
  <c r="AJ14" i="1"/>
  <c r="AV14" i="1"/>
  <c r="AZ14" i="1"/>
  <c r="AR14" i="1"/>
  <c r="AK14" i="1"/>
  <c r="AK15" i="1" s="1"/>
  <c r="AO14" i="1"/>
  <c r="AO15" i="1" s="1"/>
  <c r="AL14" i="1"/>
  <c r="AL15" i="1" s="1"/>
  <c r="AP14" i="1"/>
  <c r="AP15" i="1" s="1"/>
  <c r="AS14" i="1"/>
  <c r="AS15" i="1" s="1"/>
  <c r="BA14" i="1"/>
  <c r="BA15" i="1" s="1"/>
  <c r="AW14" i="1"/>
  <c r="AW15" i="1" s="1"/>
  <c r="AQ14" i="1"/>
  <c r="AQ15" i="1" s="1"/>
  <c r="AT14" i="1"/>
  <c r="AT15" i="1" s="1"/>
  <c r="AM14" i="1"/>
  <c r="AM15" i="1" s="1"/>
  <c r="AX14" i="1"/>
  <c r="AX15" i="1" s="1"/>
  <c r="BB14" i="1"/>
  <c r="BB15" i="1" s="1"/>
  <c r="AU14" i="1"/>
  <c r="AU15" i="1" s="1"/>
  <c r="BC14" i="1"/>
  <c r="BC15" i="1" s="1"/>
  <c r="AY14" i="1"/>
  <c r="AY15" i="1" s="1"/>
  <c r="H14" i="1"/>
  <c r="V14" i="1"/>
  <c r="V15" i="1" s="1"/>
  <c r="Q14" i="1"/>
  <c r="Q15" i="1" s="1"/>
  <c r="U14" i="1"/>
  <c r="U15" i="1" s="1"/>
  <c r="W14" i="1"/>
  <c r="W15" i="1" s="1"/>
  <c r="J14" i="1"/>
  <c r="J15" i="1" s="1"/>
  <c r="Z14" i="1"/>
  <c r="Z15" i="1" s="1"/>
  <c r="L14" i="1"/>
  <c r="S14" i="1"/>
  <c r="S15" i="1" s="1"/>
  <c r="AH14" i="1"/>
  <c r="AH15" i="1" s="1"/>
  <c r="AG14" i="1"/>
  <c r="AG15" i="1" s="1"/>
  <c r="K14" i="1"/>
  <c r="K15" i="1" s="1"/>
  <c r="X14" i="1"/>
  <c r="M14" i="1"/>
  <c r="M15" i="1" s="1"/>
  <c r="AA14" i="1"/>
  <c r="AA15" i="1" s="1"/>
  <c r="AB14" i="1"/>
  <c r="I14" i="1"/>
  <c r="I15" i="1" s="1"/>
  <c r="AC14" i="1"/>
  <c r="AC15" i="1" s="1"/>
  <c r="AD14" i="1"/>
  <c r="AD15" i="1" s="1"/>
  <c r="AF14" i="1"/>
  <c r="AE14" i="1"/>
  <c r="AE15" i="1" s="1"/>
  <c r="Y14" i="1"/>
  <c r="Y15" i="1" s="1"/>
  <c r="AI14" i="1"/>
  <c r="AI15" i="1" s="1"/>
  <c r="N14" i="1"/>
  <c r="N15" i="1" s="1"/>
  <c r="O14" i="1"/>
  <c r="O15" i="1" s="1"/>
  <c r="P14" i="1"/>
  <c r="T14" i="1"/>
  <c r="AF39" i="1" l="1"/>
  <c r="P39" i="1"/>
  <c r="T39" i="1"/>
  <c r="AR39" i="1"/>
  <c r="AB15" i="1"/>
  <c r="AC39" i="1" s="1"/>
  <c r="AB39" i="1"/>
  <c r="L15" i="1"/>
  <c r="M39" i="1" s="1"/>
  <c r="L39" i="1"/>
  <c r="AZ39" i="1"/>
  <c r="AJ39" i="1"/>
  <c r="H15" i="1"/>
  <c r="I39" i="1" s="1"/>
  <c r="I40" i="1" s="1"/>
  <c r="H39" i="1"/>
  <c r="H40" i="1" s="1"/>
  <c r="AV39" i="1"/>
  <c r="X15" i="1"/>
  <c r="Y39" i="1" s="1"/>
  <c r="X39" i="1"/>
  <c r="AN39" i="1"/>
  <c r="AR15" i="1"/>
  <c r="AS39" i="1" s="1"/>
  <c r="AV15" i="1"/>
  <c r="AW39" i="1" s="1"/>
  <c r="AJ15" i="1"/>
  <c r="AK39" i="1" s="1"/>
  <c r="AZ15" i="1"/>
  <c r="BA39" i="1" s="1"/>
  <c r="AN15" i="1"/>
  <c r="AO39" i="1" s="1"/>
  <c r="AF15" i="1"/>
  <c r="AG39" i="1" s="1"/>
  <c r="P15" i="1"/>
  <c r="Q39" i="1" s="1"/>
  <c r="T15" i="1"/>
  <c r="U39" i="1" s="1"/>
  <c r="L40" i="1" l="1"/>
  <c r="P40" i="1" s="1"/>
  <c r="T40" i="1" s="1"/>
  <c r="X40" i="1" s="1"/>
  <c r="AB40" i="1" s="1"/>
  <c r="AF40" i="1" s="1"/>
  <c r="M40" i="1"/>
  <c r="Q40" i="1" s="1"/>
  <c r="U40" i="1" s="1"/>
  <c r="Y40" i="1" s="1"/>
  <c r="AC40" i="1" s="1"/>
  <c r="AG40" i="1" s="1"/>
  <c r="BE15" i="1"/>
  <c r="BF15" i="1" s="1"/>
  <c r="AJ40" i="1" l="1"/>
  <c r="AN40" i="1" s="1"/>
  <c r="AR40" i="1" s="1"/>
  <c r="AV40" i="1" s="1"/>
  <c r="AZ40" i="1" s="1"/>
  <c r="AK40" i="1"/>
  <c r="AO40" i="1" s="1"/>
  <c r="AS40" i="1" s="1"/>
  <c r="AW40" i="1" s="1"/>
  <c r="BA40" i="1" s="1"/>
  <c r="BC42" i="1" s="1"/>
  <c r="BE21" i="1" l="1"/>
  <c r="BF21" i="1" s="1"/>
  <c r="BE33" i="1" l="1"/>
  <c r="BF33" i="1" s="1"/>
  <c r="BE27" i="1"/>
  <c r="BF27" i="1" s="1"/>
  <c r="BE18" i="1"/>
  <c r="BF18" i="1" s="1"/>
  <c r="BE30" i="1" l="1"/>
  <c r="BF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Luanna Fernandes De Lima</author>
  </authors>
  <commentList>
    <comment ref="D11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Luanna Fernandes De Lima:</t>
        </r>
        <r>
          <rPr>
            <sz val="9"/>
            <color indexed="81"/>
            <rFont val="Segoe UI"/>
            <family val="2"/>
          </rPr>
          <t xml:space="preserve">
Para meses começarem em paralelo a alguma outra atividade diminuir este número</t>
        </r>
      </text>
    </comment>
    <comment ref="E11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Luanna Fernandes De Lima:</t>
        </r>
        <r>
          <rPr>
            <sz val="9"/>
            <color indexed="81"/>
            <rFont val="Segoe UI"/>
            <family val="2"/>
          </rPr>
          <t xml:space="preserve">
Para meses começarem em paralelo a alguma outra atividade diminuir este número</t>
        </r>
      </text>
    </comment>
  </commentList>
</comments>
</file>

<file path=xl/sharedStrings.xml><?xml version="1.0" encoding="utf-8"?>
<sst xmlns="http://schemas.openxmlformats.org/spreadsheetml/2006/main" count="163" uniqueCount="110">
  <si>
    <t>Tarefa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</si>
  <si>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</si>
  <si>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</si>
  <si>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</si>
  <si>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</si>
  <si>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</si>
  <si>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</si>
  <si>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</si>
  <si>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</si>
  <si>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</si>
  <si>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</si>
  <si>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</si>
  <si>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</si>
  <si>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</si>
  <si>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</si>
  <si>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</si>
  <si>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</si>
  <si>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CRONOGRAMA ESTIMATIVO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</si>
  <si>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</si>
  <si>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</si>
  <si>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</si>
  <si>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</si>
  <si>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</si>
  <si>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</si>
  <si>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</si>
  <si>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</si>
  <si>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QTE</t>
  </si>
  <si>
    <t>UNID</t>
  </si>
  <si>
    <t>SEMANA</t>
  </si>
  <si>
    <t>PORCENTAGEM</t>
  </si>
  <si>
    <t>VALOR</t>
  </si>
  <si>
    <t>Mensal</t>
  </si>
  <si>
    <t>Acumulado</t>
  </si>
  <si>
    <t>Total</t>
  </si>
  <si>
    <t>%</t>
  </si>
  <si>
    <t>Valor</t>
  </si>
  <si>
    <t>Total semanas</t>
  </si>
  <si>
    <t>Total valores</t>
  </si>
  <si>
    <t>STATUS</t>
  </si>
  <si>
    <t>TÍTULO:</t>
  </si>
  <si>
    <t>PROJETO PRELIMINAR</t>
  </si>
  <si>
    <t>ANTEPROJETO</t>
  </si>
  <si>
    <t>PROJETO BÁSICO</t>
  </si>
  <si>
    <t>PROJETO EXECUTIVO</t>
  </si>
  <si>
    <t>PROJETO:</t>
  </si>
  <si>
    <t>STATUS:</t>
  </si>
  <si>
    <t>DIVISÃO DE CUSTOS E ORÇAMENTOS</t>
  </si>
  <si>
    <t>Nº DOC. (BUTANTAN):</t>
  </si>
  <si>
    <t>Nº DOC. (ORÇAMENTO):</t>
  </si>
  <si>
    <t>DISCIPLINA:</t>
  </si>
  <si>
    <t>Predecessora</t>
  </si>
  <si>
    <t>Início</t>
  </si>
  <si>
    <t>Fim</t>
  </si>
  <si>
    <t>Predecessora/Sucessora</t>
  </si>
  <si>
    <t>FÍSICO-FINANCEIRO</t>
  </si>
  <si>
    <t>X</t>
  </si>
  <si>
    <t>CRONOGRAMA FÍSICO-FINANCEIRO</t>
  </si>
  <si>
    <t>REVISÃO</t>
  </si>
  <si>
    <t xml:space="preserve">ELABORADO POR </t>
  </si>
  <si>
    <t>DATA</t>
  </si>
  <si>
    <t>GERAL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</si>
  <si>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</si>
  <si>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</si>
  <si>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</si>
  <si>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</si>
  <si>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</si>
  <si>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</si>
  <si>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</si>
  <si>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</si>
  <si>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</si>
  <si>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</si>
  <si>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</si>
  <si>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</si>
  <si>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</si>
  <si>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</si>
  <si>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</si>
  <si>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</si>
  <si>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HVAC</t>
  </si>
  <si>
    <t>PRÉDIO 1015 - ADEQUAÇÃO LINHA 1 PAM</t>
  </si>
  <si>
    <t>DI-01015-PB</t>
  </si>
  <si>
    <t>91/23</t>
  </si>
  <si>
    <t>CIVIL</t>
  </si>
  <si>
    <t>ARQUITETURA INDUSTRIAL</t>
  </si>
  <si>
    <t>AUTOMAÇÃO</t>
  </si>
  <si>
    <t>ELÉTRICA</t>
  </si>
  <si>
    <t>SPCI</t>
  </si>
  <si>
    <t>TELECOMUNICAÇÕES (TI)</t>
  </si>
  <si>
    <t>UTILIDADES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</si>
  <si>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</si>
  <si>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</si>
  <si>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</si>
  <si>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</si>
  <si>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</si>
  <si>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</si>
  <si>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</si>
  <si>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</si>
  <si>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</si>
  <si>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</si>
  <si>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</si>
  <si>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</si>
  <si>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</si>
  <si>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</si>
  <si>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</si>
  <si>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</si>
  <si>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MÊS 9</t>
  </si>
  <si>
    <t>MÊS 10</t>
  </si>
  <si>
    <t>MÊS 11</t>
  </si>
  <si>
    <t>MÊS 12</t>
  </si>
  <si>
    <t>-</t>
  </si>
  <si>
    <t>DCO-RG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</si>
</sst>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-[$R$-416]\ * #,##0.00_-;\-[$R$-416]\ * #,##0.00_-;_-[$R$-416]\ * &quot;-&quot;??_-;_-@_-"/>
    <numFmt numFmtId="166" formatCode="0.0%"/>
    <numFmt numFmtId="167" formatCode="_(&quot;$&quot;* #,##0.00_);_(&quot;$&quot;* \(#,##0.00\);_(&quot;$&quot;* &quot;-&quot;??_);_(@_)"/>
  </numFmts>
  <fonts count="3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2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Arial"/>
      <family val="2"/>
    </font>
    <font>
      <sz val="8"/>
      <color indexed="8"/>
      <name val="Times New Roman"/>
      <family val="1"/>
    </font>
    <font>
      <sz val="22"/>
      <name val="Verdan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5"/>
      <name val="Calibri"/>
      <family val="2"/>
      <scheme val="minor"/>
    </font>
    <font>
      <b/>
      <i/>
      <sz val="9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0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9"/>
      <color theme="0"/>
      <name val="Arial"/>
      <family val="2"/>
    </font>
    <font>
      <b/>
      <sz val="8"/>
      <name val="Calibri"/>
      <family val="2"/>
      <scheme val="minor"/>
    </font>
    <font>
      <b/>
      <i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15">
    <xf numFmtId="0" fontId="0" fillId="0" borderId="0" xfId="0"/>
    <xf numFmtId="0" fontId="2" fillId="2" borderId="0" xfId="5" applyFill="1" applyAlignment="1">
      <alignment vertical="center"/>
    </xf>
    <xf numFmtId="0" fontId="3" fillId="2" borderId="0" xfId="5" applyFont="1" applyFill="1" applyAlignment="1">
      <alignment horizontal="left" vertical="center"/>
    </xf>
    <xf numFmtId="0" fontId="3" fillId="2" borderId="0" xfId="5" applyFont="1" applyFill="1" applyAlignment="1">
      <alignment vertical="center"/>
    </xf>
    <xf numFmtId="0" fontId="3" fillId="2" borderId="0" xfId="5" applyFont="1" applyFill="1" applyAlignment="1" applyProtection="1">
      <alignment vertical="center"/>
      <protection locked="0"/>
    </xf>
    <xf numFmtId="0" fontId="3" fillId="2" borderId="0" xfId="5" applyFont="1" applyFill="1" applyAlignment="1" applyProtection="1">
      <alignment horizontal="left" vertical="center"/>
      <protection locked="0"/>
    </xf>
    <xf numFmtId="0" fontId="2" fillId="2" borderId="0" xfId="5" applyFill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5" applyFill="1" applyAlignment="1" applyProtection="1">
      <alignment vertical="center"/>
      <protection locked="0"/>
    </xf>
    <xf numFmtId="0" fontId="12" fillId="2" borderId="0" xfId="5" applyFont="1" applyFill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3" fillId="2" borderId="0" xfId="5" applyFont="1" applyFill="1" applyAlignment="1" applyProtection="1">
      <alignment horizontal="center" vertical="center"/>
      <protection locked="0"/>
    </xf>
    <xf numFmtId="0" fontId="13" fillId="0" borderId="0" xfId="5" applyFont="1" applyAlignment="1" applyProtection="1">
      <alignment horizontal="center" vertical="center"/>
      <protection locked="0"/>
    </xf>
    <xf numFmtId="0" fontId="3" fillId="0" borderId="0" xfId="5" applyFont="1" applyAlignment="1" applyProtection="1">
      <alignment horizontal="center" vertical="center"/>
      <protection locked="0"/>
    </xf>
    <xf numFmtId="0" fontId="13" fillId="2" borderId="2" xfId="5" applyFont="1" applyFill="1" applyBorder="1" applyAlignment="1" applyProtection="1">
      <alignment vertical="center"/>
      <protection locked="0"/>
    </xf>
    <xf numFmtId="0" fontId="13" fillId="2" borderId="0" xfId="5" applyFont="1" applyFill="1" applyAlignment="1" applyProtection="1">
      <alignment vertical="center"/>
      <protection locked="0"/>
    </xf>
    <xf numFmtId="0" fontId="20" fillId="4" borderId="0" xfId="5" applyFont="1" applyFill="1" applyAlignment="1">
      <alignment horizontal="left" vertical="center"/>
    </xf>
    <xf numFmtId="0" fontId="21" fillId="2" borderId="0" xfId="8" applyFont="1" applyFill="1" applyAlignment="1">
      <alignment horizontal="left" vertical="center"/>
    </xf>
    <xf numFmtId="0" fontId="20" fillId="4" borderId="2" xfId="5" applyFont="1" applyFill="1" applyBorder="1" applyAlignment="1">
      <alignment horizontal="left" vertical="center"/>
    </xf>
    <xf numFmtId="0" fontId="22" fillId="4" borderId="0" xfId="5" applyFont="1" applyFill="1" applyAlignment="1">
      <alignment vertical="center"/>
    </xf>
    <xf numFmtId="0" fontId="20" fillId="4" borderId="0" xfId="5" applyFont="1" applyFill="1" applyAlignment="1">
      <alignment vertical="top" wrapText="1"/>
    </xf>
    <xf numFmtId="0" fontId="23" fillId="2" borderId="1" xfId="3" applyFont="1" applyFill="1" applyBorder="1" applyAlignment="1">
      <alignment horizontal="center" vertical="center"/>
    </xf>
    <xf numFmtId="0" fontId="24" fillId="4" borderId="0" xfId="5" applyFont="1" applyFill="1" applyAlignment="1">
      <alignment vertical="center"/>
    </xf>
    <xf numFmtId="0" fontId="25" fillId="4" borderId="3" xfId="5" applyFont="1" applyFill="1" applyBorder="1" applyAlignment="1">
      <alignment vertical="center"/>
    </xf>
    <xf numFmtId="0" fontId="26" fillId="2" borderId="0" xfId="3" applyFont="1" applyFill="1" applyAlignment="1">
      <alignment horizontal="left" vertical="center"/>
    </xf>
    <xf numFmtId="0" fontId="20" fillId="4" borderId="3" xfId="5" applyFont="1" applyFill="1" applyBorder="1" applyAlignment="1">
      <alignment vertical="top" wrapText="1"/>
    </xf>
    <xf numFmtId="0" fontId="23" fillId="2" borderId="3" xfId="3" applyFont="1" applyFill="1" applyBorder="1" applyAlignment="1">
      <alignment horizontal="center" vertical="center"/>
    </xf>
    <xf numFmtId="0" fontId="22" fillId="4" borderId="4" xfId="5" applyFont="1" applyFill="1" applyBorder="1" applyAlignment="1">
      <alignment vertical="center"/>
    </xf>
    <xf numFmtId="0" fontId="20" fillId="4" borderId="4" xfId="5" applyFont="1" applyFill="1" applyBorder="1" applyAlignment="1">
      <alignment horizontal="left" vertical="center"/>
    </xf>
    <xf numFmtId="0" fontId="20" fillId="4" borderId="5" xfId="5" applyFont="1" applyFill="1" applyBorder="1" applyAlignment="1">
      <alignment horizontal="left" vertical="center"/>
    </xf>
    <xf numFmtId="0" fontId="3" fillId="2" borderId="6" xfId="3" applyFont="1" applyFill="1" applyBorder="1" applyAlignment="1">
      <alignment horizontal="left" vertical="center"/>
    </xf>
    <xf numFmtId="0" fontId="2" fillId="2" borderId="4" xfId="5" applyFill="1" applyBorder="1" applyAlignment="1">
      <alignment vertical="center"/>
    </xf>
    <xf numFmtId="0" fontId="3" fillId="2" borderId="6" xfId="5" applyFont="1" applyFill="1" applyBorder="1" applyAlignment="1">
      <alignment horizontal="left" vertical="center"/>
    </xf>
    <xf numFmtId="0" fontId="10" fillId="2" borderId="6" xfId="5" applyFont="1" applyFill="1" applyBorder="1" applyAlignment="1" applyProtection="1">
      <alignment horizontal="left" vertical="center"/>
      <protection locked="0"/>
    </xf>
    <xf numFmtId="0" fontId="2" fillId="2" borderId="7" xfId="5" applyFill="1" applyBorder="1" applyAlignment="1">
      <alignment horizontal="left" vertical="center"/>
    </xf>
    <xf numFmtId="0" fontId="2" fillId="2" borderId="8" xfId="5" applyFill="1" applyBorder="1" applyAlignment="1">
      <alignment horizontal="left" vertical="center"/>
    </xf>
    <xf numFmtId="0" fontId="2" fillId="2" borderId="9" xfId="5" applyFill="1" applyBorder="1" applyAlignment="1">
      <alignment vertical="center"/>
    </xf>
    <xf numFmtId="0" fontId="4" fillId="0" borderId="10" xfId="0" applyFont="1" applyBorder="1" applyAlignment="1" applyProtection="1">
      <alignment vertical="center"/>
      <protection locked="0"/>
    </xf>
    <xf numFmtId="0" fontId="13" fillId="2" borderId="10" xfId="5" applyFont="1" applyFill="1" applyBorder="1" applyAlignment="1" applyProtection="1">
      <alignment vertical="center"/>
      <protection locked="0"/>
    </xf>
    <xf numFmtId="0" fontId="27" fillId="2" borderId="0" xfId="3" applyFont="1" applyFill="1" applyAlignment="1">
      <alignment horizontal="left" vertical="center"/>
    </xf>
    <xf numFmtId="0" fontId="28" fillId="4" borderId="12" xfId="5" applyFont="1" applyFill="1" applyBorder="1" applyAlignment="1">
      <alignment vertical="center"/>
    </xf>
    <xf numFmtId="0" fontId="29" fillId="4" borderId="13" xfId="5" applyFont="1" applyFill="1" applyBorder="1" applyAlignment="1">
      <alignment vertical="center"/>
    </xf>
    <xf numFmtId="0" fontId="28" fillId="4" borderId="14" xfId="5" applyFont="1" applyFill="1" applyBorder="1" applyAlignment="1">
      <alignment vertical="center"/>
    </xf>
    <xf numFmtId="0" fontId="29" fillId="4" borderId="12" xfId="6" applyFont="1" applyFill="1" applyBorder="1" applyAlignment="1">
      <alignment vertical="center"/>
    </xf>
    <xf numFmtId="0" fontId="30" fillId="4" borderId="0" xfId="5" applyFont="1" applyFill="1" applyAlignment="1">
      <alignment horizontal="left" vertical="center"/>
    </xf>
    <xf numFmtId="0" fontId="30" fillId="4" borderId="15" xfId="5" applyFont="1" applyFill="1" applyBorder="1" applyAlignment="1">
      <alignment horizontal="left" vertical="center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13" fillId="0" borderId="12" xfId="5" applyFont="1" applyBorder="1" applyAlignment="1" applyProtection="1">
      <alignment horizontal="center" vertical="center"/>
      <protection locked="0"/>
    </xf>
    <xf numFmtId="0" fontId="13" fillId="2" borderId="12" xfId="5" applyFont="1" applyFill="1" applyBorder="1" applyAlignment="1" applyProtection="1">
      <alignment horizontal="center" vertical="center"/>
      <protection locked="0"/>
    </xf>
    <xf numFmtId="0" fontId="31" fillId="0" borderId="10" xfId="3" applyFont="1" applyBorder="1" applyAlignment="1" applyProtection="1">
      <alignment vertical="center"/>
      <protection locked="0"/>
    </xf>
    <xf numFmtId="0" fontId="13" fillId="2" borderId="16" xfId="5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32" fillId="0" borderId="2" xfId="0" applyFont="1" applyBorder="1" applyAlignment="1" applyProtection="1">
      <alignment vertical="center"/>
      <protection locked="0"/>
    </xf>
    <xf numFmtId="0" fontId="29" fillId="4" borderId="13" xfId="6" applyFont="1" applyFill="1" applyBorder="1" applyAlignment="1">
      <alignment vertical="center"/>
    </xf>
    <xf numFmtId="0" fontId="29" fillId="4" borderId="14" xfId="6" applyFont="1" applyFill="1" applyBorder="1" applyAlignment="1">
      <alignment vertical="center"/>
    </xf>
    <xf numFmtId="0" fontId="29" fillId="4" borderId="3" xfId="6" applyFont="1" applyFill="1" applyBorder="1" applyAlignment="1">
      <alignment vertical="center"/>
    </xf>
    <xf numFmtId="0" fontId="2" fillId="2" borderId="15" xfId="5" applyFill="1" applyBorder="1" applyAlignment="1" applyProtection="1">
      <alignment vertical="center"/>
      <protection locked="0"/>
    </xf>
    <xf numFmtId="14" fontId="33" fillId="0" borderId="2" xfId="5" applyNumberFormat="1" applyFont="1" applyBorder="1" applyAlignment="1" applyProtection="1">
      <alignment vertical="center"/>
      <protection locked="0"/>
    </xf>
    <xf numFmtId="14" fontId="33" fillId="0" borderId="18" xfId="5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31" fillId="0" borderId="19" xfId="3" applyFont="1" applyBorder="1" applyAlignment="1" applyProtection="1">
      <alignment vertical="center"/>
      <protection locked="0"/>
    </xf>
    <xf numFmtId="0" fontId="31" fillId="0" borderId="3" xfId="3" applyFont="1" applyBorder="1" applyAlignment="1" applyProtection="1">
      <alignment vertical="center"/>
      <protection locked="0"/>
    </xf>
    <xf numFmtId="0" fontId="26" fillId="4" borderId="3" xfId="5" applyFont="1" applyFill="1" applyBorder="1" applyAlignment="1" applyProtection="1">
      <alignment horizontal="left" vertical="center"/>
      <protection locked="0"/>
    </xf>
    <xf numFmtId="0" fontId="33" fillId="0" borderId="3" xfId="5" applyFont="1" applyBorder="1" applyAlignment="1" applyProtection="1">
      <alignment horizontal="left" vertical="center"/>
      <protection locked="0"/>
    </xf>
    <xf numFmtId="0" fontId="34" fillId="4" borderId="3" xfId="5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31" fillId="0" borderId="0" xfId="3" applyFont="1" applyAlignment="1" applyProtection="1">
      <alignment vertical="center"/>
      <protection locked="0"/>
    </xf>
    <xf numFmtId="0" fontId="31" fillId="0" borderId="21" xfId="3" applyFont="1" applyBorder="1" applyAlignment="1" applyProtection="1">
      <alignment vertical="center"/>
      <protection locked="0"/>
    </xf>
    <xf numFmtId="0" fontId="31" fillId="0" borderId="15" xfId="3" applyFont="1" applyBorder="1" applyAlignment="1" applyProtection="1">
      <alignment vertical="center"/>
      <protection locked="0"/>
    </xf>
    <xf numFmtId="0" fontId="13" fillId="2" borderId="15" xfId="5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164" fontId="4" fillId="0" borderId="0" xfId="1" applyFont="1" applyAlignment="1" applyProtection="1">
      <alignment horizontal="center" vertical="center"/>
      <protection locked="0"/>
    </xf>
    <xf numFmtId="165" fontId="4" fillId="0" borderId="0" xfId="0" applyNumberFormat="1" applyFont="1" applyAlignment="1" applyProtection="1">
      <alignment vertical="center"/>
      <protection locked="0"/>
    </xf>
    <xf numFmtId="10" fontId="4" fillId="0" borderId="1" xfId="1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5" fillId="5" borderId="22" xfId="0" applyFont="1" applyFill="1" applyBorder="1" applyAlignment="1">
      <alignment vertical="center"/>
    </xf>
    <xf numFmtId="166" fontId="7" fillId="5" borderId="22" xfId="11" applyNumberFormat="1" applyFont="1" applyFill="1" applyBorder="1" applyAlignment="1" applyProtection="1">
      <alignment vertical="center"/>
    </xf>
    <xf numFmtId="165" fontId="7" fillId="4" borderId="22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11" applyNumberFormat="1" applyFont="1" applyFill="1" applyBorder="1" applyAlignment="1" applyProtection="1">
      <alignment horizontal="center" vertical="center"/>
    </xf>
    <xf numFmtId="10" fontId="5" fillId="3" borderId="23" xfId="11" applyNumberFormat="1" applyFont="1" applyFill="1" applyBorder="1" applyAlignment="1" applyProtection="1">
      <alignment horizontal="center" vertical="center"/>
    </xf>
    <xf numFmtId="0" fontId="36" fillId="4" borderId="20" xfId="5" applyFont="1" applyFill="1" applyBorder="1" applyAlignment="1">
      <alignment horizontal="center" vertical="center"/>
    </xf>
    <xf numFmtId="0" fontId="36" fillId="4" borderId="2" xfId="5" applyFont="1" applyFill="1" applyBorder="1" applyAlignment="1">
      <alignment horizontal="center" vertical="center"/>
    </xf>
    <xf numFmtId="0" fontId="36" fillId="4" borderId="18" xfId="5" applyFont="1" applyFill="1" applyBorder="1" applyAlignment="1">
      <alignment horizontal="center" vertical="center"/>
    </xf>
    <xf numFmtId="0" fontId="36" fillId="0" borderId="20" xfId="5" applyFont="1" applyBorder="1" applyAlignment="1">
      <alignment horizontal="center" vertical="center"/>
    </xf>
    <xf numFmtId="0" fontId="36" fillId="0" borderId="2" xfId="5" applyFont="1" applyBorder="1" applyAlignment="1">
      <alignment horizontal="center" vertical="center"/>
    </xf>
    <xf numFmtId="0" fontId="36" fillId="0" borderId="18" xfId="5" applyFont="1" applyBorder="1" applyAlignment="1">
      <alignment horizontal="center" vertical="center"/>
    </xf>
    <xf numFmtId="0" fontId="24" fillId="4" borderId="19" xfId="5" applyFont="1" applyFill="1" applyBorder="1" applyAlignment="1">
      <alignment horizontal="center" vertical="center"/>
    </xf>
    <xf numFmtId="0" fontId="24" fillId="4" borderId="10" xfId="5" applyFont="1" applyFill="1" applyBorder="1" applyAlignment="1">
      <alignment horizontal="center" vertical="center"/>
    </xf>
    <xf numFmtId="0" fontId="24" fillId="4" borderId="11" xfId="5" applyFont="1" applyFill="1" applyBorder="1" applyAlignment="1">
      <alignment horizontal="center" vertical="center"/>
    </xf>
    <xf numFmtId="0" fontId="29" fillId="4" borderId="13" xfId="5" applyFont="1" applyFill="1" applyBorder="1" applyAlignment="1">
      <alignment horizontal="left" vertical="center" wrapText="1"/>
    </xf>
    <xf numFmtId="0" fontId="29" fillId="4" borderId="12" xfId="5" applyFont="1" applyFill="1" applyBorder="1" applyAlignment="1">
      <alignment horizontal="left" vertical="center" wrapText="1"/>
    </xf>
    <xf numFmtId="0" fontId="29" fillId="4" borderId="14" xfId="5" applyFont="1" applyFill="1" applyBorder="1" applyAlignment="1">
      <alignment horizontal="left" vertical="center" wrapText="1"/>
    </xf>
    <xf numFmtId="0" fontId="29" fillId="4" borderId="3" xfId="5" applyFont="1" applyFill="1" applyBorder="1" applyAlignment="1">
      <alignment horizontal="left" vertical="center" wrapText="1"/>
    </xf>
    <xf numFmtId="0" fontId="29" fillId="4" borderId="0" xfId="5" applyFont="1" applyFill="1" applyAlignment="1">
      <alignment horizontal="left" vertical="center" wrapText="1"/>
    </xf>
    <xf numFmtId="0" fontId="29" fillId="4" borderId="15" xfId="5" applyFont="1" applyFill="1" applyBorder="1" applyAlignment="1">
      <alignment horizontal="left" vertical="center" wrapText="1"/>
    </xf>
    <xf numFmtId="14" fontId="36" fillId="0" borderId="20" xfId="5" applyNumberFormat="1" applyFont="1" applyBorder="1" applyAlignment="1">
      <alignment horizontal="center" vertical="center"/>
    </xf>
    <xf numFmtId="0" fontId="3" fillId="2" borderId="0" xfId="5" applyFont="1" applyFill="1" applyAlignment="1" applyProtection="1">
      <alignment horizontal="center" vertical="center"/>
      <protection locked="0"/>
    </xf>
    <xf numFmtId="0" fontId="3" fillId="2" borderId="6" xfId="5" applyFont="1" applyFill="1" applyBorder="1" applyAlignment="1" applyProtection="1">
      <alignment horizontal="center" vertical="center"/>
      <protection locked="0"/>
    </xf>
    <xf numFmtId="0" fontId="11" fillId="2" borderId="6" xfId="5" applyFont="1" applyFill="1" applyBorder="1" applyAlignment="1">
      <alignment horizontal="center" vertical="center"/>
    </xf>
    <xf numFmtId="0" fontId="11" fillId="2" borderId="0" xfId="5" applyFont="1" applyFill="1" applyAlignment="1">
      <alignment horizontal="center" vertical="center"/>
    </xf>
    <xf numFmtId="0" fontId="18" fillId="2" borderId="6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28" fillId="0" borderId="3" xfId="5" applyFont="1" applyBorder="1" applyAlignment="1">
      <alignment horizontal="center" vertical="center" wrapText="1"/>
    </xf>
    <xf numFmtId="0" fontId="28" fillId="0" borderId="0" xfId="5" applyFont="1" applyAlignment="1">
      <alignment horizontal="center" vertical="center" wrapText="1"/>
    </xf>
    <xf numFmtId="0" fontId="28" fillId="0" borderId="15" xfId="5" applyFont="1" applyBorder="1" applyAlignment="1">
      <alignment horizontal="center" vertical="center" wrapText="1"/>
    </xf>
    <xf numFmtId="0" fontId="28" fillId="0" borderId="20" xfId="5" applyFont="1" applyBorder="1" applyAlignment="1">
      <alignment horizontal="center" vertical="center" wrapText="1"/>
    </xf>
    <xf numFmtId="0" fontId="28" fillId="0" borderId="2" xfId="5" applyFont="1" applyBorder="1" applyAlignment="1">
      <alignment horizontal="center" vertical="center" wrapText="1"/>
    </xf>
    <xf numFmtId="0" fontId="28" fillId="0" borderId="18" xfId="5" applyFont="1" applyBorder="1" applyAlignment="1">
      <alignment horizontal="center" vertical="center" wrapText="1"/>
    </xf>
    <xf numFmtId="0" fontId="37" fillId="4" borderId="24" xfId="6" applyFont="1" applyFill="1" applyBorder="1" applyAlignment="1">
      <alignment horizontal="center" vertical="center"/>
    </xf>
    <xf numFmtId="0" fontId="37" fillId="4" borderId="10" xfId="6" applyFont="1" applyFill="1" applyBorder="1" applyAlignment="1">
      <alignment horizontal="center" vertical="center"/>
    </xf>
    <xf numFmtId="0" fontId="37" fillId="4" borderId="21" xfId="6" applyFont="1" applyFill="1" applyBorder="1" applyAlignment="1">
      <alignment horizontal="center" vertical="center"/>
    </xf>
    <xf numFmtId="0" fontId="37" fillId="4" borderId="6" xfId="6" applyFont="1" applyFill="1" applyBorder="1" applyAlignment="1">
      <alignment horizontal="center" vertical="center"/>
    </xf>
    <xf numFmtId="0" fontId="37" fillId="4" borderId="0" xfId="6" applyFont="1" applyFill="1" applyAlignment="1">
      <alignment horizontal="center" vertical="center"/>
    </xf>
    <xf numFmtId="0" fontId="37" fillId="4" borderId="15" xfId="6" applyFont="1" applyFill="1" applyBorder="1" applyAlignment="1">
      <alignment horizontal="center" vertical="center"/>
    </xf>
    <xf numFmtId="0" fontId="37" fillId="4" borderId="1" xfId="6" applyFont="1" applyFill="1" applyBorder="1" applyAlignment="1">
      <alignment horizontal="center" vertical="center"/>
    </xf>
    <xf numFmtId="0" fontId="37" fillId="4" borderId="17" xfId="6" applyFont="1" applyFill="1" applyBorder="1" applyAlignment="1">
      <alignment horizontal="center" vertical="center"/>
    </xf>
    <xf numFmtId="0" fontId="37" fillId="4" borderId="2" xfId="6" applyFont="1" applyFill="1" applyBorder="1" applyAlignment="1">
      <alignment horizontal="center" vertical="center"/>
    </xf>
    <xf numFmtId="0" fontId="37" fillId="4" borderId="18" xfId="6" applyFont="1" applyFill="1" applyBorder="1" applyAlignment="1">
      <alignment horizontal="center" vertical="center"/>
    </xf>
    <xf numFmtId="0" fontId="28" fillId="0" borderId="13" xfId="5" applyFont="1" applyBorder="1" applyAlignment="1">
      <alignment horizontal="center" vertical="center"/>
    </xf>
    <xf numFmtId="0" fontId="28" fillId="0" borderId="12" xfId="5" applyFont="1" applyBorder="1" applyAlignment="1">
      <alignment horizontal="center" vertical="center"/>
    </xf>
    <xf numFmtId="0" fontId="28" fillId="0" borderId="14" xfId="5" applyFont="1" applyBorder="1" applyAlignment="1">
      <alignment horizontal="center" vertical="center"/>
    </xf>
    <xf numFmtId="0" fontId="28" fillId="0" borderId="20" xfId="5" applyFont="1" applyBorder="1" applyAlignment="1">
      <alignment horizontal="center" vertical="center"/>
    </xf>
    <xf numFmtId="0" fontId="28" fillId="0" borderId="2" xfId="5" applyFont="1" applyBorder="1" applyAlignment="1">
      <alignment horizontal="center" vertical="center"/>
    </xf>
    <xf numFmtId="0" fontId="28" fillId="0" borderId="18" xfId="5" applyFont="1" applyBorder="1" applyAlignment="1">
      <alignment horizontal="center" vertical="center"/>
    </xf>
    <xf numFmtId="0" fontId="22" fillId="0" borderId="20" xfId="5" applyFont="1" applyBorder="1" applyAlignment="1">
      <alignment horizontal="center" vertical="center" wrapText="1"/>
    </xf>
    <xf numFmtId="0" fontId="22" fillId="0" borderId="2" xfId="5" applyFont="1" applyBorder="1" applyAlignment="1">
      <alignment horizontal="center" vertical="center" wrapText="1"/>
    </xf>
    <xf numFmtId="0" fontId="22" fillId="0" borderId="18" xfId="5" applyFont="1" applyBorder="1" applyAlignment="1">
      <alignment horizontal="center" vertical="center" wrapText="1"/>
    </xf>
    <xf numFmtId="0" fontId="29" fillId="4" borderId="13" xfId="5" applyFont="1" applyFill="1" applyBorder="1" applyAlignment="1">
      <alignment horizontal="left" vertical="center"/>
    </xf>
    <xf numFmtId="0" fontId="29" fillId="4" borderId="12" xfId="5" applyFont="1" applyFill="1" applyBorder="1" applyAlignment="1">
      <alignment horizontal="left" vertical="center"/>
    </xf>
    <xf numFmtId="0" fontId="29" fillId="4" borderId="14" xfId="5" applyFont="1" applyFill="1" applyBorder="1" applyAlignment="1">
      <alignment horizontal="left" vertical="center"/>
    </xf>
    <xf numFmtId="0" fontId="29" fillId="4" borderId="3" xfId="5" applyFont="1" applyFill="1" applyBorder="1" applyAlignment="1">
      <alignment horizontal="left" vertical="center"/>
    </xf>
    <xf numFmtId="0" fontId="29" fillId="4" borderId="0" xfId="5" applyFont="1" applyFill="1" applyAlignment="1">
      <alignment horizontal="left" vertical="center"/>
    </xf>
    <xf numFmtId="0" fontId="29" fillId="4" borderId="15" xfId="5" applyFont="1" applyFill="1" applyBorder="1" applyAlignment="1">
      <alignment horizontal="left" vertical="center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5" xfId="0" quotePrefix="1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31" fillId="0" borderId="19" xfId="3" applyFont="1" applyBorder="1" applyAlignment="1">
      <alignment horizontal="center" vertical="center"/>
    </xf>
    <xf numFmtId="0" fontId="31" fillId="0" borderId="10" xfId="3" applyFont="1" applyBorder="1" applyAlignment="1">
      <alignment horizontal="center" vertical="center"/>
    </xf>
    <xf numFmtId="0" fontId="31" fillId="0" borderId="21" xfId="3" applyFont="1" applyBorder="1" applyAlignment="1">
      <alignment horizontal="center" vertical="center"/>
    </xf>
    <xf numFmtId="0" fontId="31" fillId="0" borderId="20" xfId="3" applyFont="1" applyBorder="1" applyAlignment="1">
      <alignment horizontal="center" vertical="center"/>
    </xf>
    <xf numFmtId="0" fontId="31" fillId="0" borderId="2" xfId="3" applyFont="1" applyBorder="1" applyAlignment="1">
      <alignment horizontal="center" vertical="center"/>
    </xf>
    <xf numFmtId="0" fontId="31" fillId="0" borderId="18" xfId="3" applyFont="1" applyBorder="1" applyAlignment="1">
      <alignment horizontal="center" vertical="center"/>
    </xf>
    <xf numFmtId="0" fontId="33" fillId="0" borderId="20" xfId="5" applyFont="1" applyBorder="1" applyAlignment="1">
      <alignment horizontal="left" vertical="center"/>
    </xf>
    <xf numFmtId="0" fontId="33" fillId="0" borderId="2" xfId="5" applyFont="1" applyBorder="1" applyAlignment="1">
      <alignment horizontal="left" vertical="center"/>
    </xf>
    <xf numFmtId="0" fontId="33" fillId="0" borderId="18" xfId="5" applyFont="1" applyBorder="1" applyAlignment="1">
      <alignment horizontal="left" vertical="center"/>
    </xf>
    <xf numFmtId="0" fontId="26" fillId="4" borderId="13" xfId="5" applyFont="1" applyFill="1" applyBorder="1" applyAlignment="1">
      <alignment horizontal="left" vertical="center"/>
    </xf>
    <xf numFmtId="0" fontId="26" fillId="4" borderId="12" xfId="5" applyFont="1" applyFill="1" applyBorder="1" applyAlignment="1">
      <alignment horizontal="left" vertical="center"/>
    </xf>
    <xf numFmtId="0" fontId="26" fillId="4" borderId="14" xfId="5" applyFont="1" applyFill="1" applyBorder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165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5" fontId="5" fillId="3" borderId="23" xfId="0" applyNumberFormat="1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34" fillId="4" borderId="13" xfId="5" applyFont="1" applyFill="1" applyBorder="1" applyAlignment="1">
      <alignment horizontal="left" vertical="center"/>
    </xf>
    <xf numFmtId="0" fontId="34" fillId="4" borderId="12" xfId="5" applyFont="1" applyFill="1" applyBorder="1" applyAlignment="1">
      <alignment horizontal="left" vertical="center"/>
    </xf>
    <xf numFmtId="0" fontId="34" fillId="4" borderId="14" xfId="5" applyFont="1" applyFill="1" applyBorder="1" applyAlignment="1">
      <alignment horizontal="left" vertical="center"/>
    </xf>
    <xf numFmtId="0" fontId="26" fillId="4" borderId="13" xfId="5" applyFont="1" applyFill="1" applyBorder="1" applyAlignment="1">
      <alignment horizontal="left" vertical="center" wrapText="1"/>
    </xf>
    <xf numFmtId="0" fontId="26" fillId="4" borderId="12" xfId="5" applyFont="1" applyFill="1" applyBorder="1" applyAlignment="1">
      <alignment horizontal="left" vertical="center" wrapText="1"/>
    </xf>
    <xf numFmtId="0" fontId="26" fillId="4" borderId="14" xfId="5" applyFont="1" applyFill="1" applyBorder="1" applyAlignment="1">
      <alignment horizontal="left" vertical="center" wrapText="1"/>
    </xf>
    <xf numFmtId="14" fontId="33" fillId="0" borderId="20" xfId="5" applyNumberFormat="1" applyFont="1" applyBorder="1" applyAlignment="1">
      <alignment horizontal="left" vertical="center"/>
    </xf>
    <xf numFmtId="14" fontId="33" fillId="0" borderId="2" xfId="5" applyNumberFormat="1" applyFont="1" applyBorder="1" applyAlignment="1">
      <alignment horizontal="left" vertical="center"/>
    </xf>
    <xf numFmtId="14" fontId="33" fillId="0" borderId="18" xfId="5" applyNumberFormat="1" applyFont="1" applyBorder="1" applyAlignment="1">
      <alignment horizontal="left" vertical="center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165" fontId="5" fillId="6" borderId="13" xfId="0" applyNumberFormat="1" applyFont="1" applyFill="1" applyBorder="1" applyAlignment="1">
      <alignment horizontal="center" vertical="center"/>
    </xf>
    <xf numFmtId="165" fontId="5" fillId="6" borderId="12" xfId="0" applyNumberFormat="1" applyFont="1" applyFill="1" applyBorder="1" applyAlignment="1">
      <alignment horizontal="center" vertical="center"/>
    </xf>
    <xf numFmtId="165" fontId="5" fillId="6" borderId="14" xfId="0" applyNumberFormat="1" applyFont="1" applyFill="1" applyBorder="1" applyAlignment="1">
      <alignment horizontal="center" vertical="center"/>
    </xf>
    <xf numFmtId="165" fontId="5" fillId="6" borderId="37" xfId="0" applyNumberFormat="1" applyFont="1" applyFill="1" applyBorder="1" applyAlignment="1">
      <alignment horizontal="center" vertical="center"/>
    </xf>
    <xf numFmtId="165" fontId="5" fillId="6" borderId="8" xfId="0" applyNumberFormat="1" applyFont="1" applyFill="1" applyBorder="1" applyAlignment="1">
      <alignment horizontal="center" vertical="center"/>
    </xf>
    <xf numFmtId="165" fontId="5" fillId="6" borderId="38" xfId="0" applyNumberFormat="1" applyFont="1" applyFill="1" applyBorder="1" applyAlignment="1">
      <alignment horizontal="center" vertical="center"/>
    </xf>
    <xf numFmtId="0" fontId="5" fillId="3" borderId="27" xfId="0" applyFont="1" applyFill="1" applyBorder="1" applyAlignment="1" applyProtection="1">
      <alignment horizontal="left" vertical="center"/>
      <protection locked="0"/>
    </xf>
    <xf numFmtId="0" fontId="5" fillId="3" borderId="29" xfId="0" applyFont="1" applyFill="1" applyBorder="1" applyAlignment="1" applyProtection="1">
      <alignment horizontal="left" vertical="center"/>
      <protection locked="0"/>
    </xf>
    <xf numFmtId="0" fontId="5" fillId="3" borderId="39" xfId="0" applyFont="1" applyFill="1" applyBorder="1" applyAlignment="1" applyProtection="1">
      <alignment horizontal="left" vertical="center"/>
      <protection locked="0"/>
    </xf>
    <xf numFmtId="0" fontId="5" fillId="3" borderId="40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center" vertical="center"/>
      <protection locked="0"/>
    </xf>
  </cellXfs>
  <cellStyles count="14">
    <cellStyle name="Moeda" xfId="1" builtinId="4"/>
    <cellStyle name="Moeda 4" xfId="2" xr:uid="{00000000-0005-0000-0000-000001000000}"/>
    <cellStyle name="Normal" xfId="0" builtinId="0"/>
    <cellStyle name="Normal 2" xfId="3" xr:uid="{00000000-0005-0000-0000-000003000000}"/>
    <cellStyle name="Normal 2 3" xfId="4" xr:uid="{00000000-0005-0000-0000-000004000000}"/>
    <cellStyle name="Normal 3" xfId="5" xr:uid="{00000000-0005-0000-0000-000005000000}"/>
    <cellStyle name="Normal 3 2" xfId="6" xr:uid="{00000000-0005-0000-0000-000006000000}"/>
    <cellStyle name="Normal 4" xfId="7" xr:uid="{00000000-0005-0000-0000-000007000000}"/>
    <cellStyle name="Normal 4 2" xfId="8" xr:uid="{00000000-0005-0000-0000-000008000000}"/>
    <cellStyle name="Normal 4 3 6" xfId="9" xr:uid="{00000000-0005-0000-0000-000009000000}"/>
    <cellStyle name="Normal 5" xfId="10" xr:uid="{00000000-0005-0000-0000-00000A000000}"/>
    <cellStyle name="Porcentagem" xfId="11" builtinId="5"/>
    <cellStyle name="Vírgula 2" xfId="12" xr:uid="{00000000-0005-0000-0000-00000C000000}"/>
    <cellStyle name="Vírgula 2 2" xfId="13" xr:uid="{00000000-0005-0000-0000-00000D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6</xdr:row>
      <xdr:rowOff>28575</xdr:rowOff>
    </xdr:from>
    <xdr:to>
      <xdr:col>6</xdr:col>
      <xdr:colOff>139700</xdr:colOff>
      <xdr:row>8</xdr:row>
      <xdr:rowOff>0</xdr:rowOff>
    </xdr:to>
    <xdr:pic>
      <xdr:nvPicPr>
        <xdr:cNvPr id="2256" name="Imagem 1">
          <a:extLst>
            <a:ext uri="{FF2B5EF4-FFF2-40B4-BE49-F238E27FC236}">
              <a16:creationId xmlns:a16="http://schemas.microsoft.com/office/drawing/2014/main" id="{1024ADDE-F602-696A-D75E-3669B76E7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00125"/>
          <a:ext cx="14478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3</xdr:row>
      <xdr:rowOff>28575</xdr:rowOff>
    </xdr:from>
    <xdr:to>
      <xdr:col>1</xdr:col>
      <xdr:colOff>1416050</xdr:colOff>
      <xdr:row>5</xdr:row>
      <xdr:rowOff>196850</xdr:rowOff>
    </xdr:to>
    <xdr:pic>
      <xdr:nvPicPr>
        <xdr:cNvPr id="1464" name="Imagem 1">
          <a:extLst>
            <a:ext uri="{FF2B5EF4-FFF2-40B4-BE49-F238E27FC236}">
              <a16:creationId xmlns:a16="http://schemas.microsoft.com/office/drawing/2014/main" id="{E2C670DB-D7B3-BEB4-01DC-9BE5FACDA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95350"/>
          <a:ext cx="33623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0"/>
  <sheetViews>
    <sheetView view="pageBreakPreview" zoomScaleNormal="100" zoomScaleSheetLayoutView="100" workbookViewId="0">
      <selection activeCell="H11" sqref="H11:AA13"/>
    </sheetView>
  </sheetViews>
  <sheetFormatPr defaultColWidth="3" defaultRowHeight="12.5" x14ac:dyDescent="0.25"/>
  <cols>
    <col min="1" max="1" width="3" style="1"/>
    <col min="2" max="2" width="3" style="6"/>
    <col min="3" max="3" width="3.26953125" style="1" bestFit="1" customWidth="1"/>
    <col min="4" max="4" width="3.81640625" style="1" customWidth="1"/>
    <col min="5" max="5" width="4.453125" style="1" customWidth="1"/>
    <col min="6" max="6" width="3.54296875" style="1" customWidth="1"/>
    <col min="7" max="22" width="3" style="1"/>
    <col min="23" max="27" width="6.26953125" style="1" customWidth="1"/>
    <col min="28" max="16384" width="3" style="1"/>
  </cols>
  <sheetData>
    <row r="1" spans="1:34" ht="12.75" customHeight="1" x14ac:dyDescent="0.25">
      <c r="A1" s="123"/>
      <c r="B1" s="124"/>
      <c r="C1" s="124"/>
      <c r="D1" s="124"/>
      <c r="E1" s="124"/>
      <c r="F1" s="124"/>
      <c r="G1" s="125"/>
      <c r="H1" s="133" t="s">
        <v>46</v>
      </c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5"/>
      <c r="AB1" s="99" t="s">
        <v>38</v>
      </c>
      <c r="AC1" s="100"/>
      <c r="AD1" s="100"/>
      <c r="AE1" s="100"/>
      <c r="AF1" s="100"/>
      <c r="AG1" s="100"/>
      <c r="AH1" s="101"/>
    </row>
    <row r="2" spans="1:34" ht="12.75" customHeight="1" x14ac:dyDescent="0.25">
      <c r="A2" s="126"/>
      <c r="B2" s="127"/>
      <c r="C2" s="127"/>
      <c r="D2" s="127"/>
      <c r="E2" s="127"/>
      <c r="F2" s="127"/>
      <c r="G2" s="128"/>
      <c r="H2" s="136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8"/>
      <c r="AB2" s="27"/>
      <c r="AC2" s="26"/>
      <c r="AD2" s="23"/>
      <c r="AE2" s="23"/>
      <c r="AF2" s="23"/>
      <c r="AG2" s="23"/>
      <c r="AH2" s="31"/>
    </row>
    <row r="3" spans="1:34" ht="12.75" customHeight="1" x14ac:dyDescent="0.25">
      <c r="A3" s="126"/>
      <c r="B3" s="127"/>
      <c r="C3" s="127"/>
      <c r="D3" s="127"/>
      <c r="E3" s="127"/>
      <c r="F3" s="127"/>
      <c r="G3" s="128"/>
      <c r="H3" s="45" t="s">
        <v>39</v>
      </c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 t="s">
        <v>47</v>
      </c>
      <c r="X3" s="44"/>
      <c r="Y3" s="44"/>
      <c r="Z3" s="44"/>
      <c r="AA3" s="46"/>
      <c r="AB3" s="26"/>
      <c r="AC3" s="26"/>
      <c r="AD3" s="21"/>
      <c r="AE3" s="23"/>
      <c r="AF3" s="23"/>
      <c r="AG3" s="23"/>
      <c r="AH3" s="31"/>
    </row>
    <row r="4" spans="1:34" ht="12.75" customHeight="1" x14ac:dyDescent="0.25">
      <c r="A4" s="126"/>
      <c r="B4" s="127"/>
      <c r="C4" s="127"/>
      <c r="D4" s="127"/>
      <c r="E4" s="127"/>
      <c r="F4" s="127"/>
      <c r="G4" s="128"/>
      <c r="H4" s="96" t="s">
        <v>56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8"/>
      <c r="W4" s="139" t="s">
        <v>79</v>
      </c>
      <c r="X4" s="140"/>
      <c r="Y4" s="140"/>
      <c r="Z4" s="140"/>
      <c r="AA4" s="141"/>
      <c r="AB4" s="25" t="s">
        <v>108</v>
      </c>
      <c r="AC4" s="28" t="s">
        <v>40</v>
      </c>
      <c r="AD4" s="21"/>
      <c r="AE4" s="23"/>
      <c r="AF4" s="23"/>
      <c r="AG4" s="23"/>
      <c r="AH4" s="31"/>
    </row>
    <row r="5" spans="1:34" ht="12.75" customHeight="1" x14ac:dyDescent="0.25">
      <c r="A5" s="126"/>
      <c r="B5" s="127"/>
      <c r="C5" s="127"/>
      <c r="D5" s="127"/>
      <c r="E5" s="127"/>
      <c r="F5" s="127"/>
      <c r="G5" s="128"/>
      <c r="H5" s="142" t="s">
        <v>58</v>
      </c>
      <c r="I5" s="143"/>
      <c r="J5" s="143"/>
      <c r="K5" s="143"/>
      <c r="L5" s="144"/>
      <c r="M5" s="102" t="s">
        <v>59</v>
      </c>
      <c r="N5" s="103"/>
      <c r="O5" s="103"/>
      <c r="P5" s="103"/>
      <c r="Q5" s="104"/>
      <c r="R5" s="102" t="s">
        <v>57</v>
      </c>
      <c r="S5" s="103"/>
      <c r="T5" s="103"/>
      <c r="U5" s="103"/>
      <c r="V5" s="104"/>
      <c r="W5" s="142" t="s">
        <v>48</v>
      </c>
      <c r="X5" s="143"/>
      <c r="Y5" s="143"/>
      <c r="Z5" s="143"/>
      <c r="AA5" s="144"/>
      <c r="AB5" s="25" t="s">
        <v>108</v>
      </c>
      <c r="AC5" s="28" t="s">
        <v>41</v>
      </c>
      <c r="AD5" s="21"/>
      <c r="AE5" s="23"/>
      <c r="AF5" s="23"/>
      <c r="AG5" s="23"/>
      <c r="AH5" s="31"/>
    </row>
    <row r="6" spans="1:34" ht="12.75" customHeight="1" x14ac:dyDescent="0.25">
      <c r="A6" s="126"/>
      <c r="B6" s="127"/>
      <c r="C6" s="127"/>
      <c r="D6" s="127"/>
      <c r="E6" s="127"/>
      <c r="F6" s="127"/>
      <c r="G6" s="128"/>
      <c r="H6" s="145"/>
      <c r="I6" s="146"/>
      <c r="J6" s="146"/>
      <c r="K6" s="146"/>
      <c r="L6" s="147"/>
      <c r="M6" s="105"/>
      <c r="N6" s="106"/>
      <c r="O6" s="106"/>
      <c r="P6" s="106"/>
      <c r="Q6" s="107"/>
      <c r="R6" s="105"/>
      <c r="S6" s="106"/>
      <c r="T6" s="106"/>
      <c r="U6" s="106"/>
      <c r="V6" s="107"/>
      <c r="W6" s="145"/>
      <c r="X6" s="146"/>
      <c r="Y6" s="146"/>
      <c r="Z6" s="146"/>
      <c r="AA6" s="147"/>
      <c r="AB6" s="25" t="s">
        <v>108</v>
      </c>
      <c r="AC6" s="28" t="s">
        <v>42</v>
      </c>
      <c r="AD6" s="21"/>
      <c r="AE6" s="23"/>
      <c r="AF6" s="23"/>
      <c r="AG6" s="23"/>
      <c r="AH6" s="31"/>
    </row>
    <row r="7" spans="1:34" ht="12.75" customHeight="1" x14ac:dyDescent="0.25">
      <c r="A7" s="126"/>
      <c r="B7" s="127"/>
      <c r="C7" s="127"/>
      <c r="D7" s="127"/>
      <c r="E7" s="127"/>
      <c r="F7" s="127"/>
      <c r="G7" s="128"/>
      <c r="H7" s="96" t="s">
        <v>109</v>
      </c>
      <c r="I7" s="97"/>
      <c r="J7" s="97"/>
      <c r="K7" s="97"/>
      <c r="L7" s="98"/>
      <c r="M7" s="108">
        <v>45638</v>
      </c>
      <c r="N7" s="97"/>
      <c r="O7" s="97"/>
      <c r="P7" s="97"/>
      <c r="Q7" s="98"/>
      <c r="R7" s="96">
        <v>5</v>
      </c>
      <c r="S7" s="97"/>
      <c r="T7" s="97"/>
      <c r="U7" s="97"/>
      <c r="V7" s="98"/>
      <c r="W7" s="93" t="s">
        <v>80</v>
      </c>
      <c r="X7" s="94"/>
      <c r="Y7" s="94"/>
      <c r="Z7" s="94"/>
      <c r="AA7" s="95"/>
      <c r="AB7" s="25" t="s">
        <v>55</v>
      </c>
      <c r="AC7" s="28" t="s">
        <v>43</v>
      </c>
      <c r="AD7" s="21"/>
      <c r="AE7" s="23"/>
      <c r="AF7" s="23"/>
      <c r="AG7" s="23"/>
      <c r="AH7" s="31"/>
    </row>
    <row r="8" spans="1:34" ht="12.75" customHeight="1" x14ac:dyDescent="0.25">
      <c r="A8" s="126"/>
      <c r="B8" s="127"/>
      <c r="C8" s="127"/>
      <c r="D8" s="127"/>
      <c r="E8" s="127"/>
      <c r="F8" s="127"/>
      <c r="G8" s="129"/>
      <c r="H8" s="60" t="s">
        <v>49</v>
      </c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61"/>
      <c r="AB8" s="24"/>
      <c r="AC8" s="28"/>
      <c r="AD8" s="21"/>
      <c r="AE8" s="23"/>
      <c r="AF8" s="23"/>
      <c r="AG8" s="23"/>
      <c r="AH8" s="31"/>
    </row>
    <row r="9" spans="1:34" ht="12.75" customHeight="1" x14ac:dyDescent="0.25">
      <c r="A9" s="126"/>
      <c r="B9" s="127"/>
      <c r="C9" s="127"/>
      <c r="D9" s="127"/>
      <c r="E9" s="127"/>
      <c r="F9" s="127"/>
      <c r="G9" s="128"/>
      <c r="H9" s="96" t="s">
        <v>60</v>
      </c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8"/>
      <c r="AB9" s="29"/>
      <c r="AC9" s="28"/>
      <c r="AD9" s="21"/>
      <c r="AE9" s="23"/>
      <c r="AF9" s="23"/>
      <c r="AG9" s="23"/>
      <c r="AH9" s="31"/>
    </row>
    <row r="10" spans="1:34" ht="12.75" customHeight="1" x14ac:dyDescent="0.25">
      <c r="A10" s="126"/>
      <c r="B10" s="127"/>
      <c r="C10" s="127"/>
      <c r="D10" s="127"/>
      <c r="E10" s="127"/>
      <c r="F10" s="127"/>
      <c r="G10" s="128"/>
      <c r="H10" s="62" t="s">
        <v>44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9"/>
      <c r="AB10" s="30"/>
      <c r="AC10" s="28"/>
      <c r="AD10" s="23"/>
      <c r="AE10" s="23"/>
      <c r="AF10" s="23"/>
      <c r="AG10" s="23"/>
      <c r="AH10" s="31"/>
    </row>
    <row r="11" spans="1:34" ht="12.75" customHeight="1" x14ac:dyDescent="0.25">
      <c r="A11" s="126"/>
      <c r="B11" s="127"/>
      <c r="C11" s="127"/>
      <c r="D11" s="127"/>
      <c r="E11" s="127"/>
      <c r="F11" s="127"/>
      <c r="G11" s="128"/>
      <c r="H11" s="117" t="s">
        <v>78</v>
      </c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9"/>
      <c r="AB11" s="29"/>
      <c r="AC11" s="24"/>
      <c r="AD11" s="23"/>
      <c r="AE11" s="23"/>
      <c r="AF11" s="23"/>
      <c r="AG11" s="23"/>
      <c r="AH11" s="31"/>
    </row>
    <row r="12" spans="1:34" ht="12.75" customHeight="1" x14ac:dyDescent="0.25">
      <c r="A12" s="126"/>
      <c r="B12" s="127"/>
      <c r="C12" s="127"/>
      <c r="D12" s="127"/>
      <c r="E12" s="127"/>
      <c r="F12" s="127"/>
      <c r="G12" s="128"/>
      <c r="H12" s="117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9"/>
      <c r="AB12" s="24"/>
      <c r="AC12" s="24"/>
      <c r="AD12" s="20"/>
      <c r="AE12" s="20"/>
      <c r="AF12" s="20"/>
      <c r="AG12" s="20"/>
      <c r="AH12" s="32"/>
    </row>
    <row r="13" spans="1:34" ht="12.75" customHeight="1" x14ac:dyDescent="0.25">
      <c r="A13" s="130"/>
      <c r="B13" s="131"/>
      <c r="C13" s="131"/>
      <c r="D13" s="131"/>
      <c r="E13" s="131"/>
      <c r="F13" s="131"/>
      <c r="G13" s="132"/>
      <c r="H13" s="120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2"/>
      <c r="AB13" s="22"/>
      <c r="AC13" s="22"/>
      <c r="AD13" s="22"/>
      <c r="AE13" s="22"/>
      <c r="AF13" s="22"/>
      <c r="AG13" s="22"/>
      <c r="AH13" s="33"/>
    </row>
    <row r="14" spans="1:34" ht="12.75" customHeight="1" x14ac:dyDescent="0.25">
      <c r="A14" s="34"/>
      <c r="B14" s="3"/>
      <c r="C14" s="2"/>
      <c r="D14" s="2"/>
      <c r="E14" s="2"/>
      <c r="F14" s="2"/>
      <c r="G14" s="2"/>
      <c r="H14" s="2"/>
      <c r="I14" s="2"/>
      <c r="J14" s="2"/>
      <c r="K14" s="2"/>
      <c r="L14" s="3"/>
      <c r="M14" s="3"/>
      <c r="N14" s="3"/>
      <c r="O14" s="3"/>
      <c r="P14" s="2"/>
      <c r="Q14" s="2"/>
      <c r="R14" s="3"/>
      <c r="S14" s="3"/>
      <c r="T14" s="3"/>
      <c r="U14" s="2"/>
      <c r="V14" s="2"/>
      <c r="W14" s="3"/>
      <c r="X14" s="3"/>
      <c r="Y14" s="2"/>
      <c r="Z14" s="3"/>
      <c r="AA14" s="2"/>
      <c r="AB14" s="2"/>
      <c r="AC14" s="2"/>
      <c r="AD14" s="2"/>
      <c r="AE14" s="2"/>
      <c r="AF14" s="2"/>
      <c r="AG14" s="2"/>
      <c r="AH14" s="35"/>
    </row>
    <row r="15" spans="1:34" ht="12.75" customHeight="1" x14ac:dyDescent="0.25">
      <c r="A15" s="34"/>
      <c r="B15" s="3"/>
      <c r="C15" s="2"/>
      <c r="D15" s="2"/>
      <c r="E15" s="2"/>
      <c r="F15" s="2"/>
      <c r="G15" s="2"/>
      <c r="H15" s="2"/>
      <c r="I15" s="2"/>
      <c r="J15" s="2"/>
      <c r="K15" s="2"/>
      <c r="L15" s="3"/>
      <c r="M15" s="3"/>
      <c r="N15" s="3"/>
      <c r="O15" s="3"/>
      <c r="P15" s="2"/>
      <c r="Q15" s="2"/>
      <c r="R15" s="3"/>
      <c r="S15" s="3"/>
      <c r="T15" s="3"/>
      <c r="U15" s="2"/>
      <c r="V15" s="2"/>
      <c r="W15" s="3"/>
      <c r="X15" s="3"/>
      <c r="Y15" s="2"/>
      <c r="Z15" s="3"/>
      <c r="AA15" s="2"/>
      <c r="AB15" s="2"/>
      <c r="AC15" s="2"/>
      <c r="AD15" s="2"/>
      <c r="AE15" s="2"/>
      <c r="AF15" s="2"/>
      <c r="AG15" s="2"/>
      <c r="AH15" s="35"/>
    </row>
    <row r="16" spans="1:34" ht="12.75" customHeight="1" x14ac:dyDescent="0.25">
      <c r="A16" s="34"/>
      <c r="B16" s="3"/>
      <c r="C16" s="2"/>
      <c r="D16" s="2"/>
      <c r="E16" s="2"/>
      <c r="F16" s="2"/>
      <c r="G16" s="2"/>
      <c r="H16" s="2"/>
      <c r="I16" s="2"/>
      <c r="J16" s="2"/>
      <c r="K16" s="2"/>
      <c r="L16" s="3"/>
      <c r="M16" s="3"/>
      <c r="N16" s="3"/>
      <c r="O16" s="3"/>
      <c r="P16" s="2"/>
      <c r="Q16" s="2"/>
      <c r="R16" s="3"/>
      <c r="S16" s="3"/>
      <c r="T16" s="3"/>
      <c r="U16" s="2"/>
      <c r="V16" s="2"/>
      <c r="W16" s="3"/>
      <c r="X16" s="3"/>
      <c r="Y16" s="2"/>
      <c r="Z16" s="3"/>
      <c r="AA16" s="2"/>
      <c r="AB16" s="2"/>
      <c r="AC16" s="2"/>
      <c r="AD16" s="2"/>
      <c r="AE16" s="2"/>
      <c r="AF16" s="2"/>
      <c r="AG16" s="2"/>
      <c r="AH16" s="35"/>
    </row>
    <row r="17" spans="1:34" ht="12.75" customHeight="1" x14ac:dyDescent="0.25">
      <c r="A17" s="34"/>
      <c r="B17" s="3"/>
      <c r="C17" s="2"/>
      <c r="D17" s="2"/>
      <c r="E17" s="2"/>
      <c r="F17" s="2"/>
      <c r="G17" s="2"/>
      <c r="H17" s="2"/>
      <c r="I17" s="2"/>
      <c r="J17" s="2"/>
      <c r="K17" s="2"/>
      <c r="L17" s="3"/>
      <c r="M17" s="3"/>
      <c r="N17" s="3"/>
      <c r="O17" s="3"/>
      <c r="P17" s="2"/>
      <c r="Q17" s="2"/>
      <c r="R17" s="3"/>
      <c r="S17" s="3"/>
      <c r="T17" s="3"/>
      <c r="U17" s="2"/>
      <c r="V17" s="2"/>
      <c r="W17" s="3"/>
      <c r="X17" s="3"/>
      <c r="Y17" s="2"/>
      <c r="Z17" s="3"/>
      <c r="AA17" s="2"/>
      <c r="AB17" s="2"/>
      <c r="AC17" s="2"/>
      <c r="AD17" s="2"/>
      <c r="AE17" s="2"/>
      <c r="AF17" s="2"/>
      <c r="AG17" s="2"/>
      <c r="AH17" s="35"/>
    </row>
    <row r="18" spans="1:34" ht="12.75" customHeight="1" x14ac:dyDescent="0.25">
      <c r="A18" s="34"/>
      <c r="B18" s="3"/>
      <c r="C18" s="2"/>
      <c r="D18" s="2"/>
      <c r="E18" s="2"/>
      <c r="F18" s="2"/>
      <c r="G18" s="2"/>
      <c r="H18" s="2"/>
      <c r="I18" s="2"/>
      <c r="J18" s="2"/>
      <c r="K18" s="2"/>
      <c r="L18" s="3"/>
      <c r="M18" s="2"/>
      <c r="N18" s="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"/>
      <c r="AA18" s="2"/>
      <c r="AB18" s="2"/>
      <c r="AC18" s="2"/>
      <c r="AD18" s="2"/>
      <c r="AE18" s="2"/>
      <c r="AF18" s="2"/>
      <c r="AG18" s="2"/>
      <c r="AH18" s="35"/>
    </row>
    <row r="19" spans="1:34" ht="12.75" customHeight="1" x14ac:dyDescent="0.25">
      <c r="A19" s="34"/>
      <c r="B19" s="3"/>
      <c r="C19" s="2"/>
      <c r="D19" s="2"/>
      <c r="E19" s="2"/>
      <c r="F19" s="2"/>
      <c r="G19" s="2"/>
      <c r="H19" s="2"/>
      <c r="I19" s="2"/>
      <c r="J19" s="2"/>
      <c r="K19" s="2"/>
      <c r="L19" s="3"/>
      <c r="M19" s="2"/>
      <c r="N19" s="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3"/>
      <c r="AA19" s="2"/>
      <c r="AB19" s="2"/>
      <c r="AC19" s="2"/>
      <c r="AD19" s="2"/>
      <c r="AE19" s="2"/>
      <c r="AF19" s="2"/>
      <c r="AG19" s="2"/>
      <c r="AH19" s="35"/>
    </row>
    <row r="20" spans="1:34" ht="12.75" customHeight="1" x14ac:dyDescent="0.25">
      <c r="A20" s="36"/>
      <c r="B20" s="3"/>
      <c r="C20" s="2"/>
      <c r="D20" s="2"/>
      <c r="E20" s="2"/>
      <c r="F20" s="2"/>
      <c r="G20" s="2"/>
      <c r="H20" s="2"/>
      <c r="I20" s="2"/>
      <c r="J20" s="2"/>
      <c r="K20" s="2"/>
      <c r="L20" s="3"/>
      <c r="M20" s="2"/>
      <c r="N20" s="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"/>
      <c r="AA20" s="2"/>
      <c r="AB20" s="2"/>
      <c r="AC20" s="2"/>
      <c r="AD20" s="2"/>
      <c r="AE20" s="2"/>
      <c r="AF20" s="2"/>
      <c r="AG20" s="2"/>
      <c r="AH20" s="35"/>
    </row>
    <row r="21" spans="1:34" ht="12.75" customHeight="1" x14ac:dyDescent="0.25">
      <c r="A21" s="36"/>
      <c r="B21" s="3"/>
      <c r="C21" s="2"/>
      <c r="D21" s="2"/>
      <c r="E21" s="2"/>
      <c r="F21" s="2"/>
      <c r="G21" s="2"/>
      <c r="H21" s="2"/>
      <c r="I21" s="2"/>
      <c r="J21" s="2"/>
      <c r="K21" s="2"/>
      <c r="L21" s="3"/>
      <c r="M21" s="2"/>
      <c r="N21" s="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3"/>
      <c r="AA21" s="2"/>
      <c r="AB21" s="2"/>
      <c r="AC21" s="2"/>
      <c r="AD21" s="2"/>
      <c r="AE21" s="2"/>
      <c r="AF21" s="2"/>
      <c r="AG21" s="2"/>
      <c r="AH21" s="35"/>
    </row>
    <row r="22" spans="1:34" ht="12.75" customHeight="1" x14ac:dyDescent="0.25">
      <c r="A22" s="34"/>
      <c r="B22" s="3"/>
      <c r="C22" s="2"/>
      <c r="D22" s="2"/>
      <c r="E22" s="2"/>
      <c r="F22" s="2"/>
      <c r="G22" s="2"/>
      <c r="H22" s="2"/>
      <c r="I22" s="2"/>
      <c r="J22" s="2"/>
      <c r="K22" s="2"/>
      <c r="L22" s="3"/>
      <c r="M22" s="2"/>
      <c r="N22" s="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3"/>
      <c r="AA22" s="2"/>
      <c r="AB22" s="2"/>
      <c r="AC22" s="2"/>
      <c r="AD22" s="2"/>
      <c r="AE22" s="2"/>
      <c r="AF22" s="2"/>
      <c r="AG22" s="2"/>
      <c r="AH22" s="35"/>
    </row>
    <row r="23" spans="1:34" ht="12.75" customHeight="1" x14ac:dyDescent="0.25">
      <c r="A23" s="34"/>
      <c r="B23" s="3"/>
      <c r="C23" s="2"/>
      <c r="D23" s="2"/>
      <c r="E23" s="2"/>
      <c r="F23" s="2"/>
      <c r="G23" s="2"/>
      <c r="H23" s="2"/>
      <c r="I23" s="2"/>
      <c r="J23" s="2"/>
      <c r="K23" s="2"/>
      <c r="L23" s="3"/>
      <c r="M23" s="2"/>
      <c r="N23" s="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3"/>
      <c r="AA23" s="2"/>
      <c r="AB23" s="2"/>
      <c r="AC23" s="2"/>
      <c r="AD23" s="2"/>
      <c r="AE23" s="2"/>
      <c r="AF23" s="2"/>
      <c r="AG23" s="2"/>
      <c r="AH23" s="35"/>
    </row>
    <row r="24" spans="1:34" ht="12.75" customHeight="1" x14ac:dyDescent="0.25">
      <c r="A24" s="34"/>
      <c r="B24" s="3"/>
      <c r="C24" s="2"/>
      <c r="D24" s="2"/>
      <c r="E24" s="2"/>
      <c r="F24" s="2"/>
      <c r="G24" s="2"/>
      <c r="H24" s="2"/>
      <c r="I24" s="2"/>
      <c r="J24" s="2"/>
      <c r="K24" s="2"/>
      <c r="L24" s="3"/>
      <c r="M24" s="2"/>
      <c r="N24" s="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3"/>
      <c r="AA24" s="2"/>
      <c r="AB24" s="2"/>
      <c r="AC24" s="2"/>
      <c r="AD24" s="2"/>
      <c r="AE24" s="2"/>
      <c r="AF24" s="2"/>
      <c r="AG24" s="2"/>
      <c r="AH24" s="35"/>
    </row>
    <row r="25" spans="1:34" ht="12.75" customHeight="1" x14ac:dyDescent="0.25">
      <c r="A25" s="34"/>
      <c r="B25" s="3"/>
      <c r="C25" s="2"/>
      <c r="D25" s="2"/>
      <c r="E25" s="2"/>
      <c r="F25" s="2"/>
      <c r="G25" s="2"/>
      <c r="H25" s="2"/>
      <c r="I25" s="2"/>
      <c r="J25" s="2"/>
      <c r="K25" s="2"/>
      <c r="L25" s="3"/>
      <c r="M25" s="2"/>
      <c r="N25" s="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3"/>
      <c r="AA25" s="2"/>
      <c r="AB25" s="2"/>
      <c r="AC25" s="2"/>
      <c r="AD25" s="2"/>
      <c r="AE25" s="2"/>
      <c r="AF25" s="2"/>
      <c r="AG25" s="2"/>
      <c r="AH25" s="35"/>
    </row>
    <row r="26" spans="1:34" ht="12.75" customHeight="1" x14ac:dyDescent="0.25">
      <c r="A26" s="36"/>
      <c r="B26" s="3"/>
      <c r="C26" s="2"/>
      <c r="D26" s="2"/>
      <c r="E26" s="2"/>
      <c r="F26" s="2"/>
      <c r="G26" s="2"/>
      <c r="H26" s="2"/>
      <c r="I26" s="2"/>
      <c r="J26" s="2"/>
      <c r="K26" s="2"/>
      <c r="L26" s="3"/>
      <c r="M26" s="2"/>
      <c r="N26" s="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3"/>
      <c r="AA26" s="2"/>
      <c r="AB26" s="2"/>
      <c r="AC26" s="2"/>
      <c r="AD26" s="2"/>
      <c r="AE26" s="2"/>
      <c r="AF26" s="2"/>
      <c r="AG26" s="2"/>
      <c r="AH26" s="35"/>
    </row>
    <row r="27" spans="1:34" ht="12.75" customHeight="1" x14ac:dyDescent="0.25">
      <c r="A27" s="36"/>
      <c r="B27" s="3"/>
      <c r="C27" s="2"/>
      <c r="D27" s="2"/>
      <c r="E27" s="2"/>
      <c r="F27" s="2"/>
      <c r="G27" s="2"/>
      <c r="H27" s="2"/>
      <c r="I27" s="2"/>
      <c r="J27" s="2"/>
      <c r="K27" s="2"/>
      <c r="L27" s="3"/>
      <c r="M27" s="2"/>
      <c r="N27" s="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3"/>
      <c r="AA27" s="2"/>
      <c r="AB27" s="2"/>
      <c r="AC27" s="2"/>
      <c r="AD27" s="2"/>
      <c r="AE27" s="2"/>
      <c r="AF27" s="2"/>
      <c r="AG27" s="2"/>
      <c r="AH27" s="35"/>
    </row>
    <row r="28" spans="1:34" ht="12.75" customHeight="1" x14ac:dyDescent="0.25">
      <c r="A28" s="36"/>
      <c r="B28" s="3"/>
      <c r="C28" s="2"/>
      <c r="D28" s="2"/>
      <c r="E28" s="2"/>
      <c r="F28" s="2"/>
      <c r="G28" s="2"/>
      <c r="H28" s="2"/>
      <c r="I28" s="2"/>
      <c r="J28" s="2"/>
      <c r="K28" s="2"/>
      <c r="L28" s="3"/>
      <c r="M28" s="2"/>
      <c r="N28" s="3"/>
      <c r="O28" s="2"/>
      <c r="P28" s="2"/>
      <c r="Q28" s="2"/>
      <c r="R28" s="2"/>
      <c r="S28" s="2"/>
      <c r="T28" s="2"/>
      <c r="U28" s="2"/>
      <c r="V28" s="2"/>
      <c r="W28" s="2"/>
      <c r="X28" s="2"/>
      <c r="Y28" s="3"/>
      <c r="Z28" s="3"/>
      <c r="AA28" s="3"/>
      <c r="AB28" s="2"/>
      <c r="AC28" s="2"/>
      <c r="AD28" s="2"/>
      <c r="AE28" s="2"/>
      <c r="AF28" s="2"/>
      <c r="AG28" s="2"/>
      <c r="AH28" s="35"/>
    </row>
    <row r="29" spans="1:34" ht="12.75" customHeight="1" x14ac:dyDescent="0.25">
      <c r="A29" s="34"/>
      <c r="B29" s="3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3"/>
      <c r="P29" s="2"/>
      <c r="Q29" s="2"/>
      <c r="R29" s="3"/>
      <c r="S29" s="3"/>
      <c r="T29" s="3"/>
      <c r="U29" s="2"/>
      <c r="V29" s="2"/>
      <c r="W29" s="3"/>
      <c r="X29" s="3"/>
      <c r="Y29" s="2"/>
      <c r="Z29" s="3"/>
      <c r="AA29" s="2"/>
      <c r="AB29" s="2"/>
      <c r="AC29" s="2"/>
      <c r="AD29" s="2"/>
      <c r="AE29" s="2"/>
      <c r="AF29" s="2"/>
      <c r="AG29" s="2"/>
      <c r="AH29" s="35"/>
    </row>
    <row r="30" spans="1:34" ht="12.75" customHeight="1" x14ac:dyDescent="0.25">
      <c r="A30" s="34"/>
      <c r="B30" s="3"/>
      <c r="C30" s="2"/>
      <c r="D30" s="2"/>
      <c r="E30" s="2"/>
      <c r="F30" s="2"/>
      <c r="G30" s="2"/>
      <c r="H30" s="2"/>
      <c r="I30" s="2"/>
      <c r="J30" s="2"/>
      <c r="K30" s="2"/>
      <c r="L30" s="3"/>
      <c r="M30" s="3"/>
      <c r="N30" s="3"/>
      <c r="O30" s="3"/>
      <c r="P30" s="2"/>
      <c r="Q30" s="2"/>
      <c r="R30" s="3"/>
      <c r="S30" s="3"/>
      <c r="T30" s="3"/>
      <c r="U30" s="2"/>
      <c r="V30" s="2"/>
      <c r="W30" s="3"/>
      <c r="X30" s="3"/>
      <c r="Y30" s="3"/>
      <c r="Z30" s="3"/>
      <c r="AA30" s="3"/>
      <c r="AB30" s="3"/>
      <c r="AC30" s="2"/>
      <c r="AD30" s="2"/>
      <c r="AE30" s="2"/>
      <c r="AF30" s="2"/>
      <c r="AG30" s="2"/>
      <c r="AH30" s="35"/>
    </row>
    <row r="31" spans="1:34" ht="12.75" customHeight="1" x14ac:dyDescent="0.25">
      <c r="A31" s="34"/>
      <c r="B31" s="3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3"/>
      <c r="P31" s="2"/>
      <c r="Q31" s="2"/>
      <c r="R31" s="3"/>
      <c r="S31" s="3"/>
      <c r="T31" s="3"/>
      <c r="U31" s="2"/>
      <c r="V31" s="2"/>
      <c r="W31" s="3"/>
      <c r="X31" s="3"/>
      <c r="Y31" s="2"/>
      <c r="Z31" s="3"/>
      <c r="AA31" s="2"/>
      <c r="AB31" s="3"/>
      <c r="AC31" s="2"/>
      <c r="AD31" s="2"/>
      <c r="AE31" s="2"/>
      <c r="AF31" s="2"/>
      <c r="AG31" s="2"/>
      <c r="AH31" s="35"/>
    </row>
    <row r="32" spans="1:34" ht="12.75" customHeight="1" x14ac:dyDescent="0.25">
      <c r="A32" s="113" t="s">
        <v>17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35"/>
    </row>
    <row r="33" spans="1:34" ht="12.75" customHeight="1" x14ac:dyDescent="0.25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35"/>
    </row>
    <row r="34" spans="1:34" ht="12.75" customHeight="1" x14ac:dyDescent="0.25">
      <c r="A34" s="113" t="s">
        <v>54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35"/>
    </row>
    <row r="35" spans="1:34" ht="12.75" customHeight="1" x14ac:dyDescent="0.25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35"/>
    </row>
    <row r="36" spans="1:34" ht="12.75" customHeight="1" x14ac:dyDescent="0.25">
      <c r="A36" s="115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35"/>
    </row>
    <row r="37" spans="1:34" ht="12.75" customHeight="1" x14ac:dyDescent="0.25">
      <c r="A37" s="115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35"/>
    </row>
    <row r="38" spans="1:34" ht="12.75" customHeight="1" x14ac:dyDescent="0.25">
      <c r="A38" s="34"/>
      <c r="B38" s="3"/>
      <c r="C38" s="2"/>
      <c r="D38" s="2"/>
      <c r="E38" s="2"/>
      <c r="F38" s="2"/>
      <c r="G38" s="2"/>
      <c r="H38" s="2"/>
      <c r="I38" s="2"/>
      <c r="J38" s="2"/>
      <c r="K38" s="2"/>
      <c r="L38" s="3"/>
      <c r="M38" s="2"/>
      <c r="N38" s="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3"/>
      <c r="AA38" s="2"/>
      <c r="AB38" s="2"/>
      <c r="AC38" s="2"/>
      <c r="AD38" s="2"/>
      <c r="AE38" s="2"/>
      <c r="AF38" s="2"/>
      <c r="AG38" s="2"/>
      <c r="AH38" s="35"/>
    </row>
    <row r="39" spans="1:34" ht="12.75" customHeight="1" x14ac:dyDescent="0.25">
      <c r="A39" s="34"/>
      <c r="B39" s="3"/>
      <c r="C39" s="2"/>
      <c r="D39" s="2"/>
      <c r="E39" s="2"/>
      <c r="F39" s="2"/>
      <c r="G39" s="2"/>
      <c r="H39" s="2"/>
      <c r="I39" s="2"/>
      <c r="J39" s="2"/>
      <c r="K39" s="2"/>
      <c r="L39" s="3"/>
      <c r="M39" s="2"/>
      <c r="N39" s="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3"/>
      <c r="AA39" s="2"/>
      <c r="AB39" s="2"/>
      <c r="AC39" s="2"/>
      <c r="AD39" s="2"/>
      <c r="AE39" s="2"/>
      <c r="AF39" s="2"/>
      <c r="AG39" s="2"/>
      <c r="AH39" s="35"/>
    </row>
    <row r="40" spans="1:34" ht="12.75" customHeight="1" x14ac:dyDescent="0.25">
      <c r="A40" s="36"/>
      <c r="B40" s="3"/>
      <c r="C40" s="2"/>
      <c r="D40" s="2"/>
      <c r="E40" s="2"/>
      <c r="F40" s="2"/>
      <c r="G40" s="2"/>
      <c r="H40" s="2"/>
      <c r="I40" s="2"/>
      <c r="J40" s="2"/>
      <c r="K40" s="2"/>
      <c r="L40" s="3"/>
      <c r="M40" s="2"/>
      <c r="N40" s="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3"/>
      <c r="AA40" s="2"/>
      <c r="AB40" s="2"/>
      <c r="AC40" s="2"/>
      <c r="AD40" s="2"/>
      <c r="AE40" s="2"/>
      <c r="AF40" s="2"/>
      <c r="AG40" s="2"/>
      <c r="AH40" s="35"/>
    </row>
    <row r="41" spans="1:34" ht="12.75" customHeight="1" x14ac:dyDescent="0.25">
      <c r="A41" s="36"/>
      <c r="B41" s="3"/>
      <c r="C41" s="2"/>
      <c r="D41" s="2"/>
      <c r="E41" s="2"/>
      <c r="F41" s="2"/>
      <c r="G41" s="2"/>
      <c r="H41" s="2"/>
      <c r="I41" s="2"/>
      <c r="J41" s="2"/>
      <c r="K41" s="2"/>
      <c r="L41" s="3"/>
      <c r="M41" s="2"/>
      <c r="N41" s="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3"/>
      <c r="AA41" s="2"/>
      <c r="AB41" s="2"/>
      <c r="AC41" s="2"/>
      <c r="AD41" s="2"/>
      <c r="AE41" s="2"/>
      <c r="AF41" s="2"/>
      <c r="AG41" s="2"/>
      <c r="AH41" s="35"/>
    </row>
    <row r="42" spans="1:34" ht="12.75" customHeight="1" x14ac:dyDescent="0.25">
      <c r="A42" s="36"/>
      <c r="B42" s="3"/>
      <c r="C42" s="2"/>
      <c r="D42" s="2"/>
      <c r="E42" s="2"/>
      <c r="F42" s="2"/>
      <c r="G42" s="2"/>
      <c r="H42" s="2"/>
      <c r="I42" s="2"/>
      <c r="J42" s="2"/>
      <c r="K42" s="2"/>
      <c r="L42" s="3"/>
      <c r="M42" s="2"/>
      <c r="N42" s="3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3"/>
      <c r="AA42" s="2"/>
      <c r="AB42" s="2"/>
      <c r="AC42" s="2"/>
      <c r="AD42" s="2"/>
      <c r="AE42" s="2"/>
      <c r="AF42" s="2"/>
      <c r="AG42" s="2"/>
      <c r="AH42" s="35"/>
    </row>
    <row r="43" spans="1:34" ht="12.75" customHeight="1" x14ac:dyDescent="0.25">
      <c r="A43" s="36"/>
      <c r="B43" s="3"/>
      <c r="C43" s="2"/>
      <c r="D43" s="2"/>
      <c r="E43" s="2"/>
      <c r="F43" s="2"/>
      <c r="G43" s="2"/>
      <c r="H43" s="2"/>
      <c r="I43" s="2"/>
      <c r="J43" s="2"/>
      <c r="K43" s="2"/>
      <c r="L43" s="3"/>
      <c r="M43" s="2"/>
      <c r="N43" s="3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3"/>
      <c r="AA43" s="2"/>
      <c r="AB43" s="2"/>
      <c r="AC43" s="2"/>
      <c r="AD43" s="2"/>
      <c r="AE43" s="2"/>
      <c r="AF43" s="2"/>
      <c r="AG43" s="2"/>
      <c r="AH43" s="35"/>
    </row>
    <row r="44" spans="1:34" ht="12.75" customHeight="1" x14ac:dyDescent="0.25">
      <c r="A44" s="36"/>
      <c r="B44" s="3"/>
      <c r="C44" s="2"/>
      <c r="D44" s="2"/>
      <c r="E44" s="2"/>
      <c r="F44" s="2"/>
      <c r="G44" s="2"/>
      <c r="H44" s="2"/>
      <c r="I44" s="2"/>
      <c r="J44" s="2"/>
      <c r="K44" s="2"/>
      <c r="L44" s="3"/>
      <c r="M44" s="2"/>
      <c r="N44" s="3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3"/>
      <c r="AA44" s="2"/>
      <c r="AB44" s="2"/>
      <c r="AC44" s="2"/>
      <c r="AD44" s="2"/>
      <c r="AE44" s="2"/>
      <c r="AF44" s="2"/>
      <c r="AG44" s="2"/>
      <c r="AH44" s="35"/>
    </row>
    <row r="45" spans="1:34" ht="12.75" customHeight="1" x14ac:dyDescent="0.25">
      <c r="A45" s="36"/>
      <c r="B45" s="3"/>
      <c r="C45" s="2"/>
      <c r="D45" s="2"/>
      <c r="E45" s="2"/>
      <c r="F45" s="2"/>
      <c r="G45" s="2"/>
      <c r="H45" s="2"/>
      <c r="I45" s="2"/>
      <c r="J45" s="2"/>
      <c r="K45" s="2"/>
      <c r="L45" s="3"/>
      <c r="M45" s="2"/>
      <c r="N45" s="3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3"/>
      <c r="AA45" s="2"/>
      <c r="AB45" s="2"/>
      <c r="AC45" s="2"/>
      <c r="AD45" s="2"/>
      <c r="AE45" s="2"/>
      <c r="AF45" s="2"/>
      <c r="AG45" s="2"/>
      <c r="AH45" s="35"/>
    </row>
    <row r="46" spans="1:34" ht="12.75" customHeight="1" x14ac:dyDescent="0.25">
      <c r="A46" s="36"/>
      <c r="B46" s="3"/>
      <c r="C46" s="2"/>
      <c r="D46" s="2"/>
      <c r="E46" s="2"/>
      <c r="F46" s="2"/>
      <c r="G46" s="2"/>
      <c r="H46" s="2"/>
      <c r="I46" s="2"/>
      <c r="J46" s="2"/>
      <c r="K46" s="2"/>
      <c r="L46" s="3"/>
      <c r="M46" s="2"/>
      <c r="N46" s="3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3"/>
      <c r="AA46" s="2"/>
      <c r="AB46" s="2"/>
      <c r="AC46" s="2"/>
      <c r="AD46" s="2"/>
      <c r="AE46" s="2"/>
      <c r="AF46" s="2"/>
      <c r="AG46" s="2"/>
      <c r="AH46" s="35"/>
    </row>
    <row r="47" spans="1:34" ht="12.75" customHeight="1" x14ac:dyDescent="0.25">
      <c r="A47" s="36"/>
      <c r="B47" s="3"/>
      <c r="C47" s="2"/>
      <c r="D47" s="2"/>
      <c r="E47" s="2"/>
      <c r="F47" s="2"/>
      <c r="G47" s="2"/>
      <c r="H47" s="2"/>
      <c r="I47" s="2"/>
      <c r="J47" s="2"/>
      <c r="K47" s="2"/>
      <c r="L47" s="3"/>
      <c r="M47" s="2"/>
      <c r="N47" s="3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3"/>
      <c r="AA47" s="2"/>
      <c r="AB47" s="2"/>
      <c r="AC47" s="2"/>
      <c r="AD47" s="2"/>
      <c r="AE47" s="2"/>
      <c r="AF47" s="2"/>
      <c r="AG47" s="2"/>
      <c r="AH47" s="35"/>
    </row>
    <row r="48" spans="1:34" ht="12.75" customHeight="1" x14ac:dyDescent="0.25">
      <c r="A48" s="36"/>
      <c r="B48" s="3"/>
      <c r="C48" s="2"/>
      <c r="D48" s="2"/>
      <c r="E48" s="2"/>
      <c r="F48" s="2"/>
      <c r="G48" s="2"/>
      <c r="H48" s="2"/>
      <c r="I48" s="2"/>
      <c r="J48" s="2"/>
      <c r="K48" s="2"/>
      <c r="L48" s="3"/>
      <c r="M48" s="2"/>
      <c r="N48" s="3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3"/>
      <c r="AA48" s="2"/>
      <c r="AB48" s="2"/>
      <c r="AC48" s="2"/>
      <c r="AD48" s="2"/>
      <c r="AE48" s="2"/>
      <c r="AF48" s="2"/>
      <c r="AG48" s="2"/>
      <c r="AH48" s="35"/>
    </row>
    <row r="49" spans="1:34" ht="12.75" customHeight="1" x14ac:dyDescent="0.25">
      <c r="A49" s="36"/>
      <c r="B49" s="3"/>
      <c r="C49" s="2"/>
      <c r="D49" s="2"/>
      <c r="E49" s="2"/>
      <c r="F49" s="2"/>
      <c r="G49" s="2"/>
      <c r="H49" s="2"/>
      <c r="I49" s="2"/>
      <c r="J49" s="2"/>
      <c r="K49" s="2"/>
      <c r="L49" s="3"/>
      <c r="M49" s="2"/>
      <c r="N49" s="3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3"/>
      <c r="AA49" s="2"/>
      <c r="AB49" s="2"/>
      <c r="AC49" s="2"/>
      <c r="AD49" s="2"/>
      <c r="AE49" s="2"/>
      <c r="AF49" s="2"/>
      <c r="AG49" s="2"/>
      <c r="AH49" s="35"/>
    </row>
    <row r="50" spans="1:34" ht="12.75" customHeight="1" x14ac:dyDescent="0.25">
      <c r="A50" s="36"/>
      <c r="B50" s="3"/>
      <c r="C50" s="2"/>
      <c r="D50" s="2"/>
      <c r="E50" s="2"/>
      <c r="F50" s="2"/>
      <c r="G50" s="2"/>
      <c r="H50" s="2"/>
      <c r="I50" s="2"/>
      <c r="J50" s="2"/>
      <c r="K50" s="2"/>
      <c r="L50" s="3"/>
      <c r="M50" s="2"/>
      <c r="N50" s="3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3"/>
      <c r="AA50" s="2"/>
      <c r="AB50" s="2"/>
      <c r="AC50" s="2"/>
      <c r="AD50" s="2"/>
      <c r="AE50" s="2"/>
      <c r="AF50" s="2"/>
      <c r="AG50" s="2"/>
      <c r="AH50" s="35"/>
    </row>
    <row r="51" spans="1:34" ht="12.75" customHeight="1" x14ac:dyDescent="0.25">
      <c r="A51" s="36"/>
      <c r="B51" s="3"/>
      <c r="C51" s="2"/>
      <c r="D51" s="2"/>
      <c r="E51" s="2"/>
      <c r="F51" s="2"/>
      <c r="G51" s="2"/>
      <c r="H51" s="2"/>
      <c r="I51" s="2"/>
      <c r="J51" s="2"/>
      <c r="K51" s="2"/>
      <c r="L51" s="3"/>
      <c r="M51" s="2"/>
      <c r="N51" s="3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3"/>
      <c r="AA51" s="2"/>
      <c r="AB51" s="2"/>
      <c r="AC51" s="2"/>
      <c r="AD51" s="2"/>
      <c r="AE51" s="2"/>
      <c r="AF51" s="2"/>
      <c r="AG51" s="2"/>
      <c r="AH51" s="35"/>
    </row>
    <row r="52" spans="1:34" ht="12.75" customHeight="1" x14ac:dyDescent="0.25">
      <c r="A52" s="36"/>
      <c r="B52" s="3"/>
      <c r="C52" s="2"/>
      <c r="D52" s="2"/>
      <c r="E52" s="2"/>
      <c r="F52" s="2"/>
      <c r="G52" s="2"/>
      <c r="H52" s="2"/>
      <c r="I52" s="2"/>
      <c r="J52" s="2"/>
      <c r="K52" s="2"/>
      <c r="L52" s="3"/>
      <c r="M52" s="2"/>
      <c r="N52" s="3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3"/>
      <c r="AA52" s="2"/>
      <c r="AB52" s="2"/>
      <c r="AC52" s="2"/>
      <c r="AD52" s="2"/>
      <c r="AE52" s="2"/>
      <c r="AF52" s="2"/>
      <c r="AG52" s="2"/>
      <c r="AH52" s="35"/>
    </row>
    <row r="53" spans="1:34" ht="12.75" customHeight="1" x14ac:dyDescent="0.25">
      <c r="A53" s="36"/>
      <c r="B53" s="3"/>
      <c r="C53" s="2"/>
      <c r="D53" s="2"/>
      <c r="E53" s="2"/>
      <c r="F53" s="2"/>
      <c r="G53" s="2"/>
      <c r="H53" s="2"/>
      <c r="I53" s="2"/>
      <c r="J53" s="2"/>
      <c r="K53" s="2"/>
      <c r="L53" s="3"/>
      <c r="M53" s="2"/>
      <c r="N53" s="3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35"/>
    </row>
    <row r="54" spans="1:34" ht="12.75" customHeight="1" x14ac:dyDescent="0.25">
      <c r="A54" s="36"/>
      <c r="B54" s="3"/>
      <c r="C54" s="2"/>
      <c r="D54" s="2"/>
      <c r="E54" s="2"/>
      <c r="F54" s="2"/>
      <c r="G54" s="2"/>
      <c r="H54" s="2"/>
      <c r="I54" s="2"/>
      <c r="J54" s="2"/>
      <c r="K54" s="2"/>
      <c r="L54" s="3"/>
      <c r="M54" s="3"/>
      <c r="N54" s="3"/>
      <c r="O54" s="3"/>
      <c r="P54" s="3"/>
      <c r="Q54" s="3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35"/>
    </row>
    <row r="55" spans="1:34" ht="12.75" customHeight="1" x14ac:dyDescent="0.25">
      <c r="A55" s="36"/>
      <c r="B55" s="3"/>
      <c r="C55" s="2"/>
      <c r="D55" s="2"/>
      <c r="E55" s="2"/>
      <c r="F55" s="2"/>
      <c r="G55" s="2"/>
      <c r="H55" s="2"/>
      <c r="I55" s="2"/>
      <c r="J55" s="2"/>
      <c r="K55" s="2"/>
      <c r="L55" s="3"/>
      <c r="M55" s="3"/>
      <c r="N55" s="3"/>
      <c r="O55" s="3"/>
      <c r="P55" s="3"/>
      <c r="Q55" s="3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35"/>
    </row>
    <row r="56" spans="1:34" ht="12.75" customHeight="1" x14ac:dyDescent="0.25">
      <c r="A56" s="36"/>
      <c r="B56" s="3"/>
      <c r="C56" s="2"/>
      <c r="D56" s="2"/>
      <c r="E56" s="2"/>
      <c r="F56" s="2"/>
      <c r="G56" s="2"/>
      <c r="H56" s="2"/>
      <c r="I56" s="2"/>
      <c r="J56" s="2"/>
      <c r="K56" s="2"/>
      <c r="L56" s="3"/>
      <c r="M56" s="3"/>
      <c r="N56" s="3"/>
      <c r="O56" s="3"/>
      <c r="P56" s="3"/>
      <c r="Q56" s="3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35"/>
    </row>
    <row r="57" spans="1:34" ht="12.75" customHeight="1" x14ac:dyDescent="0.25">
      <c r="A57" s="36"/>
      <c r="B57" s="3"/>
      <c r="C57" s="2"/>
      <c r="D57" s="2"/>
      <c r="E57" s="2"/>
      <c r="F57" s="2"/>
      <c r="G57" s="2"/>
      <c r="H57" s="2"/>
      <c r="I57" s="2"/>
      <c r="J57" s="2"/>
      <c r="K57" s="2"/>
      <c r="L57" s="3"/>
      <c r="M57" s="3"/>
      <c r="N57" s="3"/>
      <c r="O57" s="3"/>
      <c r="P57" s="3"/>
      <c r="Q57" s="3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35"/>
    </row>
    <row r="58" spans="1:34" ht="12.75" customHeight="1" x14ac:dyDescent="0.25">
      <c r="A58" s="36"/>
      <c r="B58" s="3"/>
      <c r="C58" s="2"/>
      <c r="D58" s="2"/>
      <c r="E58" s="2"/>
      <c r="F58" s="2"/>
      <c r="G58" s="2"/>
      <c r="H58" s="2"/>
      <c r="I58" s="2"/>
      <c r="J58" s="2"/>
      <c r="K58" s="2"/>
      <c r="L58" s="3"/>
      <c r="M58" s="3"/>
      <c r="N58" s="3"/>
      <c r="O58" s="3"/>
      <c r="P58" s="3"/>
      <c r="Q58" s="3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35"/>
    </row>
    <row r="59" spans="1:34" ht="12.75" customHeight="1" x14ac:dyDescent="0.25">
      <c r="A59" s="36"/>
      <c r="B59" s="3"/>
      <c r="C59" s="2"/>
      <c r="D59" s="2"/>
      <c r="E59" s="2"/>
      <c r="F59" s="2"/>
      <c r="G59" s="2"/>
      <c r="H59" s="2"/>
      <c r="I59" s="2"/>
      <c r="J59" s="2"/>
      <c r="K59" s="2"/>
      <c r="L59" s="3"/>
      <c r="M59" s="3"/>
      <c r="N59" s="3"/>
      <c r="O59" s="3"/>
      <c r="P59" s="3"/>
      <c r="Q59" s="3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35"/>
    </row>
    <row r="60" spans="1:34" ht="12.75" customHeight="1" x14ac:dyDescent="0.25">
      <c r="A60" s="36"/>
      <c r="B60" s="3"/>
      <c r="C60" s="2"/>
      <c r="D60" s="2"/>
      <c r="E60" s="2"/>
      <c r="F60" s="2"/>
      <c r="G60" s="2"/>
      <c r="H60" s="2"/>
      <c r="I60" s="2"/>
      <c r="J60" s="2"/>
      <c r="K60" s="2"/>
      <c r="L60" s="3"/>
      <c r="M60" s="3"/>
      <c r="N60" s="3"/>
      <c r="O60" s="3"/>
      <c r="P60" s="3"/>
      <c r="Q60" s="3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35"/>
    </row>
    <row r="61" spans="1:34" ht="12.75" customHeight="1" x14ac:dyDescent="0.25">
      <c r="A61" s="36"/>
      <c r="B61" s="3"/>
      <c r="C61" s="2"/>
      <c r="D61" s="2"/>
      <c r="E61" s="2"/>
      <c r="F61" s="2"/>
      <c r="G61" s="2"/>
      <c r="H61" s="2"/>
      <c r="I61" s="2"/>
      <c r="J61" s="2"/>
      <c r="K61" s="2"/>
      <c r="L61" s="3"/>
      <c r="M61" s="3"/>
      <c r="N61" s="3"/>
      <c r="O61" s="3"/>
      <c r="P61" s="3"/>
      <c r="Q61" s="3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35"/>
    </row>
    <row r="62" spans="1:34" ht="12.75" customHeight="1" x14ac:dyDescent="0.25">
      <c r="A62" s="36"/>
      <c r="B62" s="3"/>
      <c r="C62" s="2"/>
      <c r="D62" s="2"/>
      <c r="E62" s="2"/>
      <c r="F62" s="2"/>
      <c r="G62" s="2"/>
      <c r="H62" s="2"/>
      <c r="I62" s="2"/>
      <c r="J62" s="2"/>
      <c r="K62" s="2"/>
      <c r="L62" s="3"/>
      <c r="M62" s="3"/>
      <c r="N62" s="3"/>
      <c r="O62" s="3"/>
      <c r="P62" s="3"/>
      <c r="Q62" s="3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35"/>
    </row>
    <row r="63" spans="1:34" ht="12.75" customHeight="1" x14ac:dyDescent="0.25">
      <c r="A63" s="37"/>
      <c r="B63" s="4"/>
      <c r="C63" s="5"/>
      <c r="D63" s="5"/>
      <c r="E63" s="5"/>
      <c r="F63" s="5"/>
      <c r="G63" s="5"/>
      <c r="H63" s="5"/>
      <c r="I63" s="5"/>
      <c r="J63" s="5"/>
      <c r="K63" s="5"/>
      <c r="L63" s="4"/>
      <c r="M63" s="4"/>
      <c r="N63" s="4"/>
      <c r="O63" s="4"/>
      <c r="P63" s="4"/>
      <c r="Q63" s="4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35"/>
    </row>
    <row r="64" spans="1:34" ht="12.75" customHeight="1" x14ac:dyDescent="0.25">
      <c r="A64" s="36"/>
      <c r="B64" s="3"/>
      <c r="C64" s="2"/>
      <c r="D64" s="2"/>
      <c r="E64" s="2"/>
      <c r="F64" s="2"/>
      <c r="G64" s="2"/>
      <c r="H64" s="2"/>
      <c r="I64" s="2"/>
      <c r="J64" s="2"/>
      <c r="K64" s="2"/>
      <c r="L64" s="3"/>
      <c r="M64" s="3"/>
      <c r="N64" s="3"/>
      <c r="O64" s="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35"/>
    </row>
    <row r="65" spans="1:34" ht="12.75" customHeight="1" x14ac:dyDescent="0.25">
      <c r="A65" s="110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35"/>
    </row>
    <row r="66" spans="1:34" ht="12.75" customHeight="1" x14ac:dyDescent="0.25">
      <c r="A66" s="110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35"/>
    </row>
    <row r="67" spans="1:34" ht="12.75" customHeight="1" x14ac:dyDescent="0.25">
      <c r="A67" s="111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35"/>
    </row>
    <row r="68" spans="1:34" ht="12.75" customHeight="1" x14ac:dyDescent="0.25">
      <c r="A68" s="110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35"/>
    </row>
    <row r="69" spans="1:34" ht="12.75" customHeight="1" x14ac:dyDescent="0.25">
      <c r="A69" s="111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35"/>
    </row>
    <row r="70" spans="1:34" ht="12.75" customHeight="1" thickBot="1" x14ac:dyDescent="0.3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40"/>
    </row>
  </sheetData>
  <mergeCells count="53">
    <mergeCell ref="AC65:AG65"/>
    <mergeCell ref="A32:AG33"/>
    <mergeCell ref="A34:AG35"/>
    <mergeCell ref="A36:AG37"/>
    <mergeCell ref="H11:AA13"/>
    <mergeCell ref="A1:G13"/>
    <mergeCell ref="H1:AA2"/>
    <mergeCell ref="H4:V4"/>
    <mergeCell ref="W4:AA4"/>
    <mergeCell ref="X65:AB65"/>
    <mergeCell ref="A65:C65"/>
    <mergeCell ref="D65:F65"/>
    <mergeCell ref="G65:R65"/>
    <mergeCell ref="S65:W65"/>
    <mergeCell ref="H5:L6"/>
    <mergeCell ref="W5:AA6"/>
    <mergeCell ref="G67:R67"/>
    <mergeCell ref="Y69:AA69"/>
    <mergeCell ref="AB69:AD69"/>
    <mergeCell ref="AE69:AG69"/>
    <mergeCell ref="A66:C66"/>
    <mergeCell ref="D66:F66"/>
    <mergeCell ref="G66:R66"/>
    <mergeCell ref="S66:W66"/>
    <mergeCell ref="A67:C67"/>
    <mergeCell ref="D67:F67"/>
    <mergeCell ref="X66:AB66"/>
    <mergeCell ref="S67:W67"/>
    <mergeCell ref="AC66:AG66"/>
    <mergeCell ref="X67:AB67"/>
    <mergeCell ref="AC67:AG67"/>
    <mergeCell ref="X68:AB68"/>
    <mergeCell ref="AC68:AG68"/>
    <mergeCell ref="S68:W68"/>
    <mergeCell ref="A68:C68"/>
    <mergeCell ref="D68:F68"/>
    <mergeCell ref="A69:C69"/>
    <mergeCell ref="D69:F69"/>
    <mergeCell ref="G69:I69"/>
    <mergeCell ref="J69:L69"/>
    <mergeCell ref="M69:O69"/>
    <mergeCell ref="P69:R69"/>
    <mergeCell ref="S69:U69"/>
    <mergeCell ref="V69:X69"/>
    <mergeCell ref="G68:R68"/>
    <mergeCell ref="W7:AA7"/>
    <mergeCell ref="H9:AA9"/>
    <mergeCell ref="AB1:AH1"/>
    <mergeCell ref="M5:Q6"/>
    <mergeCell ref="R5:V6"/>
    <mergeCell ref="M7:Q7"/>
    <mergeCell ref="R7:V7"/>
    <mergeCell ref="H7:L7"/>
  </mergeCells>
  <phoneticPr fontId="8" type="noConversion"/>
  <pageMargins left="0.78740157480314965" right="0.78740157480314965" top="0.98425196850393704" bottom="0.98425196850393704" header="0.51181102362204722" footer="0.51181102362204722"/>
  <pageSetup paperSize="9" scale="71" fitToWidth="6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43"/>
  <sheetViews>
    <sheetView showGridLines="0" tabSelected="1" view="pageBreakPreview" topLeftCell="A23" zoomScale="55" zoomScaleNormal="55" zoomScaleSheetLayoutView="55" workbookViewId="0">
      <selection activeCell="K31" sqref="K31"/>
    </sheetView>
  </sheetViews>
  <sheetFormatPr defaultColWidth="9.1796875" defaultRowHeight="14" x14ac:dyDescent="0.25"/>
  <cols>
    <col min="1" max="1" width="33.81640625" style="7" customWidth="1"/>
    <col min="2" max="2" width="27.81640625" style="7" customWidth="1"/>
    <col min="3" max="3" width="46.81640625" style="8" customWidth="1"/>
    <col min="4" max="5" width="10" style="7" hidden="1" customWidth="1"/>
    <col min="6" max="7" width="10" style="7" customWidth="1"/>
    <col min="8" max="26" width="15.7265625" style="7" customWidth="1"/>
    <col min="27" max="27" width="15.7265625" style="50" customWidth="1"/>
    <col min="28" max="55" width="15.7265625" style="7" customWidth="1"/>
    <col min="56" max="56" width="9.1796875" style="7"/>
    <col min="57" max="57" width="19.54296875" style="7" bestFit="1" customWidth="1"/>
    <col min="58" max="58" width="18.81640625" style="7" bestFit="1" customWidth="1"/>
    <col min="59" max="16384" width="9.1796875" style="7"/>
  </cols>
  <sheetData>
    <row r="1" spans="1:58" ht="15" customHeight="1" x14ac:dyDescent="0.25">
      <c r="A1" s="148"/>
      <c r="B1" s="149"/>
      <c r="C1" s="163" t="str">
        <f>Capa!H1</f>
        <v>DIVISÃO DE CUSTOS E ORÇAMENTOS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5"/>
      <c r="W1" s="67"/>
      <c r="X1" s="54"/>
      <c r="Y1" s="54"/>
      <c r="Z1" s="54"/>
      <c r="AA1" s="75"/>
      <c r="AB1" s="42"/>
      <c r="AC1" s="42"/>
      <c r="AD1" s="42"/>
      <c r="AE1" s="42"/>
      <c r="AF1" s="42"/>
      <c r="AG1" s="41"/>
      <c r="AH1" s="41"/>
      <c r="AI1" s="42"/>
      <c r="AJ1" s="42"/>
      <c r="AK1" s="41"/>
      <c r="AL1" s="41"/>
      <c r="AM1" s="42"/>
      <c r="AN1" s="42"/>
      <c r="AO1" s="41"/>
      <c r="AP1" s="41"/>
      <c r="AQ1" s="42"/>
      <c r="AR1" s="42"/>
      <c r="AS1" s="41"/>
      <c r="AT1" s="41"/>
      <c r="AU1" s="42"/>
      <c r="AV1" s="42"/>
      <c r="AW1" s="41"/>
      <c r="AX1" s="41"/>
      <c r="AY1" s="42"/>
      <c r="AZ1" s="42"/>
      <c r="BA1" s="41"/>
      <c r="BB1" s="41"/>
      <c r="BC1" s="42"/>
    </row>
    <row r="2" spans="1:58" s="9" customFormat="1" ht="29.25" customHeight="1" x14ac:dyDescent="0.25">
      <c r="A2" s="150"/>
      <c r="B2" s="151"/>
      <c r="C2" s="166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8"/>
      <c r="W2" s="68"/>
      <c r="X2" s="74"/>
      <c r="Y2" s="74"/>
      <c r="Z2" s="74"/>
      <c r="AA2" s="76"/>
      <c r="AB2" s="74"/>
      <c r="AD2" s="19"/>
      <c r="AE2" s="19"/>
      <c r="AF2" s="19"/>
      <c r="AG2" s="19"/>
      <c r="AJ2" s="19"/>
      <c r="AK2" s="19"/>
      <c r="AN2" s="19"/>
      <c r="AO2" s="19"/>
      <c r="AR2" s="19"/>
      <c r="AS2" s="19"/>
      <c r="AV2" s="19"/>
      <c r="AW2" s="19"/>
      <c r="AZ2" s="19"/>
      <c r="BA2" s="19"/>
    </row>
    <row r="3" spans="1:58" s="9" customFormat="1" ht="24" customHeight="1" x14ac:dyDescent="0.25">
      <c r="A3" s="150"/>
      <c r="B3" s="151"/>
      <c r="C3" s="172" t="str">
        <f>Capa!H3</f>
        <v>TÍTULO: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4"/>
      <c r="R3" s="172" t="str">
        <f>Capa!W3</f>
        <v>Nº DOC. (BUTANTAN):</v>
      </c>
      <c r="S3" s="173"/>
      <c r="T3" s="173"/>
      <c r="U3" s="173"/>
      <c r="V3" s="174"/>
      <c r="W3" s="69"/>
      <c r="X3" s="26" t="s">
        <v>45</v>
      </c>
      <c r="Y3" s="26"/>
      <c r="Z3" s="26"/>
      <c r="AA3" s="63"/>
      <c r="AD3" s="19"/>
      <c r="AE3" s="19"/>
      <c r="AF3" s="19"/>
      <c r="AG3" s="19"/>
      <c r="AJ3" s="19"/>
      <c r="AK3" s="19"/>
      <c r="AN3" s="19"/>
      <c r="AO3" s="19"/>
      <c r="AR3" s="19"/>
      <c r="AS3" s="19"/>
      <c r="AV3" s="19"/>
      <c r="AW3" s="19"/>
      <c r="AZ3" s="19"/>
      <c r="BA3" s="19"/>
    </row>
    <row r="4" spans="1:58" s="9" customFormat="1" ht="24" customHeight="1" x14ac:dyDescent="0.25">
      <c r="A4" s="150"/>
      <c r="B4" s="151"/>
      <c r="C4" s="169" t="str">
        <f>Capa!H4</f>
        <v>CRONOGRAMA FÍSICO-FINANCEIRO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1"/>
      <c r="R4" s="169" t="str">
        <f>Capa!W4</f>
        <v>DI-01015-PB</v>
      </c>
      <c r="S4" s="170"/>
      <c r="T4" s="170"/>
      <c r="U4" s="170"/>
      <c r="V4" s="171"/>
      <c r="W4" s="70"/>
      <c r="X4" s="25"/>
      <c r="Y4" s="43" t="s">
        <v>40</v>
      </c>
      <c r="Z4" s="43"/>
      <c r="AA4" s="63"/>
      <c r="AD4" s="19"/>
      <c r="AE4" s="19"/>
      <c r="AF4" s="19"/>
      <c r="AG4" s="19"/>
      <c r="AJ4" s="19"/>
      <c r="AK4" s="19"/>
      <c r="AN4" s="19"/>
      <c r="AO4" s="19"/>
      <c r="AR4" s="19"/>
      <c r="AS4" s="19"/>
      <c r="AV4" s="19"/>
      <c r="AW4" s="19"/>
      <c r="AZ4" s="19"/>
      <c r="BA4" s="19"/>
    </row>
    <row r="5" spans="1:58" s="9" customFormat="1" ht="24" customHeight="1" x14ac:dyDescent="0.25">
      <c r="A5" s="150"/>
      <c r="B5" s="151"/>
      <c r="C5" s="172" t="str">
        <f>Capa!H5</f>
        <v xml:space="preserve">ELABORADO POR </v>
      </c>
      <c r="D5" s="173"/>
      <c r="E5" s="173"/>
      <c r="F5" s="173"/>
      <c r="G5" s="173"/>
      <c r="H5" s="173"/>
      <c r="I5" s="174"/>
      <c r="J5" s="172" t="str">
        <f>Capa!M5</f>
        <v>DATA</v>
      </c>
      <c r="K5" s="173"/>
      <c r="L5" s="173"/>
      <c r="M5" s="174"/>
      <c r="N5" s="172" t="str">
        <f>Capa!R5</f>
        <v>REVISÃO</v>
      </c>
      <c r="O5" s="173"/>
      <c r="P5" s="173"/>
      <c r="Q5" s="174"/>
      <c r="R5" s="181" t="str">
        <f>Capa!W5</f>
        <v>Nº DOC. (ORÇAMENTO):</v>
      </c>
      <c r="S5" s="182"/>
      <c r="T5" s="182"/>
      <c r="U5" s="182"/>
      <c r="V5" s="183"/>
      <c r="W5" s="71"/>
      <c r="X5" s="25"/>
      <c r="Y5" s="43" t="s">
        <v>41</v>
      </c>
      <c r="Z5" s="43"/>
      <c r="AA5" s="63"/>
      <c r="AD5" s="19"/>
      <c r="AE5" s="19"/>
      <c r="AF5" s="19"/>
      <c r="AG5" s="19"/>
      <c r="AJ5" s="19"/>
      <c r="AK5" s="19"/>
      <c r="AN5" s="19"/>
      <c r="AO5" s="19"/>
      <c r="AR5" s="19"/>
      <c r="AS5" s="19"/>
      <c r="AV5" s="19"/>
      <c r="AW5" s="19"/>
      <c r="AZ5" s="19"/>
      <c r="BA5" s="19"/>
    </row>
    <row r="6" spans="1:58" s="9" customFormat="1" ht="24" customHeight="1" x14ac:dyDescent="0.25">
      <c r="A6" s="150"/>
      <c r="B6" s="151"/>
      <c r="C6" s="169" t="str">
        <f>Capa!H7</f>
        <v>DCO-RG</v>
      </c>
      <c r="D6" s="170"/>
      <c r="E6" s="170"/>
      <c r="F6" s="170"/>
      <c r="G6" s="170"/>
      <c r="H6" s="170"/>
      <c r="I6" s="171"/>
      <c r="J6" s="187">
        <f>Capa!M7</f>
        <v>45638</v>
      </c>
      <c r="K6" s="188"/>
      <c r="L6" s="188"/>
      <c r="M6" s="189"/>
      <c r="N6" s="169">
        <f>Capa!R7</f>
        <v>5</v>
      </c>
      <c r="O6" s="170"/>
      <c r="P6" s="170"/>
      <c r="Q6" s="171"/>
      <c r="R6" s="169" t="str">
        <f>Capa!W7</f>
        <v>91/23</v>
      </c>
      <c r="S6" s="170"/>
      <c r="T6" s="170"/>
      <c r="U6" s="170"/>
      <c r="V6" s="171"/>
      <c r="W6" s="70"/>
      <c r="X6" s="25"/>
      <c r="Y6" s="43" t="s">
        <v>42</v>
      </c>
      <c r="Z6" s="43"/>
      <c r="AA6" s="63"/>
      <c r="AD6" s="19"/>
      <c r="AE6" s="19"/>
      <c r="AF6" s="19"/>
      <c r="AG6" s="19"/>
      <c r="AJ6" s="19"/>
      <c r="AK6" s="19"/>
      <c r="AN6" s="19"/>
      <c r="AO6" s="19"/>
      <c r="AR6" s="19"/>
      <c r="AS6" s="19"/>
      <c r="AV6" s="19"/>
      <c r="AW6" s="19"/>
      <c r="AZ6" s="19"/>
      <c r="BA6" s="19"/>
    </row>
    <row r="7" spans="1:58" s="9" customFormat="1" ht="24" customHeight="1" x14ac:dyDescent="0.25">
      <c r="A7" s="150"/>
      <c r="B7" s="151"/>
      <c r="C7" s="172" t="str">
        <f>Capa!H8</f>
        <v>DISCIPLINA:</v>
      </c>
      <c r="D7" s="173"/>
      <c r="E7" s="173"/>
      <c r="F7" s="173"/>
      <c r="G7" s="173"/>
      <c r="H7" s="173"/>
      <c r="I7" s="174"/>
      <c r="J7" s="184" t="str">
        <f>Capa!H10</f>
        <v>PROJETO:</v>
      </c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6"/>
      <c r="W7" s="72"/>
      <c r="X7" s="25" t="s">
        <v>55</v>
      </c>
      <c r="Y7" s="43" t="s">
        <v>43</v>
      </c>
      <c r="Z7" s="43"/>
      <c r="AA7" s="63"/>
      <c r="AC7" s="19"/>
      <c r="AD7" s="19"/>
      <c r="AE7" s="19"/>
      <c r="AF7" s="19"/>
      <c r="AG7" s="19"/>
      <c r="AJ7" s="19"/>
      <c r="AK7" s="19"/>
      <c r="AN7" s="19"/>
      <c r="AO7" s="19"/>
      <c r="AR7" s="19"/>
      <c r="AS7" s="19"/>
      <c r="AV7" s="19"/>
      <c r="AW7" s="19"/>
      <c r="AZ7" s="19"/>
      <c r="BA7" s="19"/>
    </row>
    <row r="8" spans="1:58" s="9" customFormat="1" ht="24" customHeight="1" x14ac:dyDescent="0.25">
      <c r="A8" s="152"/>
      <c r="B8" s="153"/>
      <c r="C8" s="169" t="str">
        <f>Capa!H9</f>
        <v>GERAL</v>
      </c>
      <c r="D8" s="170"/>
      <c r="E8" s="170"/>
      <c r="F8" s="170"/>
      <c r="G8" s="170"/>
      <c r="H8" s="170"/>
      <c r="I8" s="171"/>
      <c r="J8" s="169" t="str">
        <f>Capa!H11</f>
        <v>PRÉDIO 1015 - ADEQUAÇÃO LINHA 1 PAM</v>
      </c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1"/>
      <c r="W8" s="73"/>
      <c r="X8" s="64"/>
      <c r="Y8" s="64"/>
      <c r="Z8" s="64"/>
      <c r="AA8" s="65"/>
      <c r="AB8" s="64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8" s="9" customFormat="1" ht="12.75" customHeight="1" x14ac:dyDescent="0.25">
      <c r="A9" s="55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3"/>
      <c r="O9" s="53"/>
      <c r="P9" s="53"/>
      <c r="Q9" s="52"/>
      <c r="R9" s="52"/>
      <c r="S9" s="52"/>
      <c r="T9" s="52"/>
      <c r="U9" s="52"/>
      <c r="V9" s="52"/>
      <c r="W9" s="16"/>
      <c r="X9" s="16"/>
      <c r="Y9" s="15"/>
      <c r="Z9" s="15"/>
      <c r="AA9" s="77"/>
      <c r="AB9" s="15"/>
      <c r="AC9" s="16"/>
      <c r="AD9" s="10"/>
      <c r="AE9" s="10"/>
      <c r="AF9" s="10"/>
      <c r="AG9" s="17"/>
      <c r="AH9" s="15"/>
      <c r="AI9" s="15"/>
      <c r="AJ9" s="10"/>
      <c r="AK9" s="17"/>
      <c r="AL9" s="15"/>
      <c r="AM9" s="15"/>
      <c r="AN9" s="10"/>
      <c r="AO9" s="17"/>
      <c r="AP9" s="15"/>
      <c r="AQ9" s="15"/>
      <c r="AR9" s="10"/>
      <c r="AS9" s="17"/>
      <c r="AT9" s="15"/>
      <c r="AU9" s="15"/>
      <c r="AV9" s="10"/>
      <c r="AW9" s="17"/>
      <c r="AX9" s="15"/>
      <c r="AY9" s="15"/>
      <c r="AZ9" s="10"/>
      <c r="BA9" s="17"/>
      <c r="BB9" s="15"/>
      <c r="BC9" s="15"/>
    </row>
    <row r="10" spans="1:58" x14ac:dyDescent="0.25">
      <c r="A10" s="56"/>
      <c r="B10" s="51"/>
      <c r="C10" s="57"/>
      <c r="D10" s="58"/>
      <c r="E10" s="58"/>
      <c r="F10" s="58"/>
      <c r="G10" s="59"/>
      <c r="H10" s="59"/>
      <c r="I10" s="59" t="s">
        <v>28</v>
      </c>
      <c r="J10" s="59"/>
      <c r="K10" s="59" t="s">
        <v>29</v>
      </c>
      <c r="L10" s="59"/>
      <c r="M10" s="59" t="s">
        <v>30</v>
      </c>
      <c r="N10" s="59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78"/>
      <c r="AB10" s="51"/>
      <c r="AF10" s="51"/>
      <c r="AJ10" s="51"/>
      <c r="AN10" s="51"/>
      <c r="AR10" s="51"/>
      <c r="AV10" s="51"/>
      <c r="AZ10" s="51"/>
    </row>
    <row r="11" spans="1:58" ht="15" customHeight="1" x14ac:dyDescent="0.25">
      <c r="A11" s="156" t="s">
        <v>0</v>
      </c>
      <c r="B11" s="175" t="s">
        <v>26</v>
      </c>
      <c r="C11" s="175" t="s">
        <v>27</v>
      </c>
      <c r="D11" s="175" t="s">
        <v>53</v>
      </c>
      <c r="E11" s="175" t="s">
        <v>50</v>
      </c>
      <c r="F11" s="175" t="s">
        <v>51</v>
      </c>
      <c r="G11" s="175" t="s">
        <v>52</v>
      </c>
      <c r="H11" s="175" t="s">
        <v>18</v>
      </c>
      <c r="I11" s="175"/>
      <c r="J11" s="175"/>
      <c r="K11" s="175"/>
      <c r="L11" s="175" t="s">
        <v>19</v>
      </c>
      <c r="M11" s="175"/>
      <c r="N11" s="175"/>
      <c r="O11" s="175"/>
      <c r="P11" s="157" t="s">
        <v>20</v>
      </c>
      <c r="Q11" s="158"/>
      <c r="R11" s="158"/>
      <c r="S11" s="159"/>
      <c r="T11" s="175" t="s">
        <v>21</v>
      </c>
      <c r="U11" s="175"/>
      <c r="V11" s="175"/>
      <c r="W11" s="175"/>
      <c r="X11" s="157" t="s">
        <v>22</v>
      </c>
      <c r="Y11" s="158"/>
      <c r="Z11" s="158"/>
      <c r="AA11" s="159"/>
      <c r="AB11" s="157" t="s">
        <v>23</v>
      </c>
      <c r="AC11" s="158"/>
      <c r="AD11" s="158"/>
      <c r="AE11" s="159"/>
      <c r="AF11" s="157" t="s">
        <v>24</v>
      </c>
      <c r="AG11" s="158"/>
      <c r="AH11" s="158"/>
      <c r="AI11" s="159"/>
      <c r="AJ11" s="157" t="s">
        <v>25</v>
      </c>
      <c r="AK11" s="158"/>
      <c r="AL11" s="158"/>
      <c r="AM11" s="159"/>
      <c r="AN11" s="157" t="s">
        <v>104</v>
      </c>
      <c r="AO11" s="158"/>
      <c r="AP11" s="158"/>
      <c r="AQ11" s="159"/>
      <c r="AR11" s="157" t="s">
        <v>105</v>
      </c>
      <c r="AS11" s="158"/>
      <c r="AT11" s="158"/>
      <c r="AU11" s="159"/>
      <c r="AV11" s="157" t="s">
        <v>106</v>
      </c>
      <c r="AW11" s="158"/>
      <c r="AX11" s="158"/>
      <c r="AY11" s="159"/>
      <c r="AZ11" s="157" t="s">
        <v>107</v>
      </c>
      <c r="BA11" s="158"/>
      <c r="BB11" s="158"/>
      <c r="BC11" s="159"/>
    </row>
    <row r="12" spans="1:58" ht="15" customHeight="1" x14ac:dyDescent="0.25">
      <c r="A12" s="156"/>
      <c r="B12" s="175"/>
      <c r="C12" s="175"/>
      <c r="D12" s="175"/>
      <c r="E12" s="175"/>
      <c r="F12" s="175"/>
      <c r="G12" s="175"/>
      <c r="H12" s="11" t="s">
        <v>1</v>
      </c>
      <c r="I12" s="11" t="s">
        <v>2</v>
      </c>
      <c r="J12" s="11" t="s">
        <v>3</v>
      </c>
      <c r="K12" s="11" t="s">
        <v>4</v>
      </c>
      <c r="L12" s="11" t="s">
        <v>5</v>
      </c>
      <c r="M12" s="11" t="s">
        <v>6</v>
      </c>
      <c r="N12" s="11" t="s">
        <v>7</v>
      </c>
      <c r="O12" s="11" t="s">
        <v>8</v>
      </c>
      <c r="P12" s="11" t="s">
        <v>9</v>
      </c>
      <c r="Q12" s="11" t="s">
        <v>10</v>
      </c>
      <c r="R12" s="11" t="s">
        <v>11</v>
      </c>
      <c r="S12" s="11" t="s">
        <v>12</v>
      </c>
      <c r="T12" s="11" t="s">
        <v>13</v>
      </c>
      <c r="U12" s="11" t="s">
        <v>14</v>
      </c>
      <c r="V12" s="11" t="s">
        <v>15</v>
      </c>
      <c r="W12" s="11" t="s">
        <v>16</v>
      </c>
      <c r="X12" s="11" t="s">
        <v>61</v>
      </c>
      <c r="Y12" s="11" t="s">
        <v>62</v>
      </c>
      <c r="Z12" s="11" t="s">
        <v>63</v>
      </c>
      <c r="AA12" s="11" t="s">
        <v>64</v>
      </c>
      <c r="AB12" s="11" t="s">
        <v>65</v>
      </c>
      <c r="AC12" s="11" t="s">
        <v>66</v>
      </c>
      <c r="AD12" s="11" t="s">
        <v>67</v>
      </c>
      <c r="AE12" s="11" t="s">
        <v>68</v>
      </c>
      <c r="AF12" s="11" t="s">
        <v>69</v>
      </c>
      <c r="AG12" s="11" t="s">
        <v>70</v>
      </c>
      <c r="AH12" s="11" t="s">
        <v>71</v>
      </c>
      <c r="AI12" s="11" t="s">
        <v>72</v>
      </c>
      <c r="AJ12" s="11" t="s">
        <v>73</v>
      </c>
      <c r="AK12" s="11" t="s">
        <v>74</v>
      </c>
      <c r="AL12" s="11" t="s">
        <v>75</v>
      </c>
      <c r="AM12" s="11" t="s">
        <v>76</v>
      </c>
      <c r="AN12" s="11" t="s">
        <v>88</v>
      </c>
      <c r="AO12" s="11" t="s">
        <v>89</v>
      </c>
      <c r="AP12" s="11" t="s">
        <v>90</v>
      </c>
      <c r="AQ12" s="11" t="s">
        <v>91</v>
      </c>
      <c r="AR12" s="11" t="s">
        <v>92</v>
      </c>
      <c r="AS12" s="11" t="s">
        <v>93</v>
      </c>
      <c r="AT12" s="11" t="s">
        <v>94</v>
      </c>
      <c r="AU12" s="11" t="s">
        <v>95</v>
      </c>
      <c r="AV12" s="11" t="s">
        <v>96</v>
      </c>
      <c r="AW12" s="11" t="s">
        <v>97</v>
      </c>
      <c r="AX12" s="11" t="s">
        <v>98</v>
      </c>
      <c r="AY12" s="11" t="s">
        <v>99</v>
      </c>
      <c r="AZ12" s="11" t="s">
        <v>100</v>
      </c>
      <c r="BA12" s="11" t="s">
        <v>101</v>
      </c>
      <c r="BB12" s="11" t="s">
        <v>102</v>
      </c>
      <c r="BC12" s="11" t="s">
        <v>103</v>
      </c>
    </row>
    <row r="13" spans="1:58" ht="30" customHeight="1" x14ac:dyDescent="0.25">
      <c r="A13" s="154" t="s">
        <v>81</v>
      </c>
      <c r="B13" s="13"/>
      <c r="C13" s="12" t="s">
        <v>28</v>
      </c>
      <c r="D13" s="13">
        <v>0</v>
      </c>
      <c r="E13" s="13">
        <f>1+D13</f>
        <v>1</v>
      </c>
      <c r="F13" s="13"/>
      <c r="G13" s="66"/>
      <c r="H13" s="87">
        <v>1</v>
      </c>
      <c r="I13" s="87">
        <f>H13+1</f>
        <v>2</v>
      </c>
      <c r="J13" s="87">
        <f t="shared" ref="J13:AH13" si="0">I13+1</f>
        <v>3</v>
      </c>
      <c r="K13" s="87">
        <f t="shared" si="0"/>
        <v>4</v>
      </c>
      <c r="L13" s="87">
        <f t="shared" si="0"/>
        <v>5</v>
      </c>
      <c r="M13" s="87">
        <f t="shared" si="0"/>
        <v>6</v>
      </c>
      <c r="N13" s="87">
        <f t="shared" si="0"/>
        <v>7</v>
      </c>
      <c r="O13" s="87">
        <f t="shared" si="0"/>
        <v>8</v>
      </c>
      <c r="P13" s="87">
        <f t="shared" si="0"/>
        <v>9</v>
      </c>
      <c r="Q13" s="87">
        <f t="shared" si="0"/>
        <v>10</v>
      </c>
      <c r="R13" s="87">
        <f t="shared" si="0"/>
        <v>11</v>
      </c>
      <c r="S13" s="87">
        <f t="shared" si="0"/>
        <v>12</v>
      </c>
      <c r="T13" s="87">
        <f t="shared" si="0"/>
        <v>13</v>
      </c>
      <c r="U13" s="87">
        <f t="shared" si="0"/>
        <v>14</v>
      </c>
      <c r="V13" s="87">
        <f t="shared" si="0"/>
        <v>15</v>
      </c>
      <c r="W13" s="87">
        <f t="shared" si="0"/>
        <v>16</v>
      </c>
      <c r="X13" s="87">
        <f t="shared" si="0"/>
        <v>17</v>
      </c>
      <c r="Y13" s="87">
        <f t="shared" si="0"/>
        <v>18</v>
      </c>
      <c r="Z13" s="87">
        <f t="shared" si="0"/>
        <v>19</v>
      </c>
      <c r="AA13" s="87">
        <f t="shared" si="0"/>
        <v>20</v>
      </c>
      <c r="AB13" s="87">
        <f t="shared" si="0"/>
        <v>21</v>
      </c>
      <c r="AC13" s="87">
        <f t="shared" si="0"/>
        <v>22</v>
      </c>
      <c r="AD13" s="87">
        <f t="shared" si="0"/>
        <v>23</v>
      </c>
      <c r="AE13" s="87">
        <f t="shared" si="0"/>
        <v>24</v>
      </c>
      <c r="AF13" s="87">
        <f t="shared" si="0"/>
        <v>25</v>
      </c>
      <c r="AG13" s="87">
        <f t="shared" si="0"/>
        <v>26</v>
      </c>
      <c r="AH13" s="87">
        <f t="shared" si="0"/>
        <v>27</v>
      </c>
      <c r="AI13" s="87">
        <f>AH13+1</f>
        <v>28</v>
      </c>
      <c r="AJ13" s="87">
        <f t="shared" ref="AJ13" si="1">AI13+1</f>
        <v>29</v>
      </c>
      <c r="AK13" s="87">
        <f t="shared" ref="AK13" si="2">AJ13+1</f>
        <v>30</v>
      </c>
      <c r="AL13" s="87">
        <f t="shared" ref="AL13" si="3">AK13+1</f>
        <v>31</v>
      </c>
      <c r="AM13" s="87">
        <f>AL13+1</f>
        <v>32</v>
      </c>
      <c r="AN13" s="87">
        <f t="shared" ref="AN13" si="4">AM13+1</f>
        <v>33</v>
      </c>
      <c r="AO13" s="87">
        <f t="shared" ref="AO13" si="5">AN13+1</f>
        <v>34</v>
      </c>
      <c r="AP13" s="87">
        <f t="shared" ref="AP13" si="6">AO13+1</f>
        <v>35</v>
      </c>
      <c r="AQ13" s="87">
        <f>AP13+1</f>
        <v>36</v>
      </c>
      <c r="AR13" s="87">
        <f t="shared" ref="AR13" si="7">AQ13+1</f>
        <v>37</v>
      </c>
      <c r="AS13" s="87">
        <f t="shared" ref="AS13" si="8">AR13+1</f>
        <v>38</v>
      </c>
      <c r="AT13" s="87">
        <f t="shared" ref="AT13" si="9">AS13+1</f>
        <v>39</v>
      </c>
      <c r="AU13" s="87">
        <f>AT13+1</f>
        <v>40</v>
      </c>
      <c r="AV13" s="87">
        <f t="shared" ref="AV13" si="10">AU13+1</f>
        <v>41</v>
      </c>
      <c r="AW13" s="87">
        <f t="shared" ref="AW13" si="11">AV13+1</f>
        <v>42</v>
      </c>
      <c r="AX13" s="87">
        <f t="shared" ref="AX13" si="12">AW13+1</f>
        <v>43</v>
      </c>
      <c r="AY13" s="87">
        <f>AX13+1</f>
        <v>44</v>
      </c>
      <c r="AZ13" s="87">
        <f t="shared" ref="AZ13" si="13">AY13+1</f>
        <v>45</v>
      </c>
      <c r="BA13" s="87">
        <f t="shared" ref="BA13" si="14">AZ13+1</f>
        <v>46</v>
      </c>
      <c r="BB13" s="87">
        <f t="shared" ref="BB13" si="15">BA13+1</f>
        <v>47</v>
      </c>
      <c r="BC13" s="87">
        <f>BB13+1</f>
        <v>48</v>
      </c>
    </row>
    <row r="14" spans="1:58" x14ac:dyDescent="0.25">
      <c r="A14" s="155"/>
      <c r="B14" s="81"/>
      <c r="C14" s="82" t="s">
        <v>29</v>
      </c>
      <c r="D14" s="83"/>
      <c r="E14" s="83"/>
      <c r="F14" s="14"/>
      <c r="G14" s="14"/>
      <c r="H14" s="88" t="str">
        <f>IF(AND(H13&gt;=MIN($F13,$G13),H13&lt;=MAX($F13,$G13)),$B14/$B13,"")</f>
        <v/>
      </c>
      <c r="I14" s="88" t="str">
        <f>IF(AND(I13&gt;=MIN($F13,$G13),I13&lt;=MAX($F13,$G13)),$B14/$B13,"")</f>
        <v/>
      </c>
      <c r="J14" s="88" t="str">
        <f t="shared" ref="J14:AI14" si="16">IF(AND(J13&gt;=MIN($F13,$G13),J13&lt;=MAX($F13,$G13)),$B14/$B13,"")</f>
        <v/>
      </c>
      <c r="K14" s="88" t="str">
        <f t="shared" si="16"/>
        <v/>
      </c>
      <c r="L14" s="88" t="str">
        <f t="shared" si="16"/>
        <v/>
      </c>
      <c r="M14" s="88" t="str">
        <f t="shared" si="16"/>
        <v/>
      </c>
      <c r="N14" s="88" t="str">
        <f t="shared" si="16"/>
        <v/>
      </c>
      <c r="O14" s="88" t="str">
        <f t="shared" si="16"/>
        <v/>
      </c>
      <c r="P14" s="88" t="str">
        <f t="shared" si="16"/>
        <v/>
      </c>
      <c r="Q14" s="88" t="str">
        <f t="shared" si="16"/>
        <v/>
      </c>
      <c r="R14" s="88" t="str">
        <f t="shared" si="16"/>
        <v/>
      </c>
      <c r="S14" s="88" t="str">
        <f t="shared" si="16"/>
        <v/>
      </c>
      <c r="T14" s="88" t="str">
        <f t="shared" si="16"/>
        <v/>
      </c>
      <c r="U14" s="88" t="str">
        <f t="shared" si="16"/>
        <v/>
      </c>
      <c r="V14" s="88" t="str">
        <f t="shared" si="16"/>
        <v/>
      </c>
      <c r="W14" s="88" t="str">
        <f t="shared" si="16"/>
        <v/>
      </c>
      <c r="X14" s="88" t="str">
        <f t="shared" si="16"/>
        <v/>
      </c>
      <c r="Y14" s="88" t="str">
        <f t="shared" si="16"/>
        <v/>
      </c>
      <c r="Z14" s="88" t="str">
        <f t="shared" si="16"/>
        <v/>
      </c>
      <c r="AA14" s="88" t="str">
        <f t="shared" si="16"/>
        <v/>
      </c>
      <c r="AB14" s="88" t="str">
        <f t="shared" si="16"/>
        <v/>
      </c>
      <c r="AC14" s="88" t="str">
        <f t="shared" si="16"/>
        <v/>
      </c>
      <c r="AD14" s="88" t="str">
        <f t="shared" si="16"/>
        <v/>
      </c>
      <c r="AE14" s="88" t="str">
        <f t="shared" si="16"/>
        <v/>
      </c>
      <c r="AF14" s="88" t="str">
        <f t="shared" si="16"/>
        <v/>
      </c>
      <c r="AG14" s="88" t="str">
        <f t="shared" si="16"/>
        <v/>
      </c>
      <c r="AH14" s="88" t="str">
        <f t="shared" si="16"/>
        <v/>
      </c>
      <c r="AI14" s="88" t="str">
        <f t="shared" si="16"/>
        <v/>
      </c>
      <c r="AJ14" s="88" t="str">
        <f t="shared" ref="AJ14:BC14" si="17">IF(AND(AJ13&gt;=MIN($F13,$G13),AJ13&lt;=MAX($F13,$G13)),$B14/$B13,"")</f>
        <v/>
      </c>
      <c r="AK14" s="88" t="str">
        <f t="shared" si="17"/>
        <v/>
      </c>
      <c r="AL14" s="88" t="str">
        <f t="shared" si="17"/>
        <v/>
      </c>
      <c r="AM14" s="88" t="str">
        <f t="shared" si="17"/>
        <v/>
      </c>
      <c r="AN14" s="88" t="str">
        <f t="shared" si="17"/>
        <v/>
      </c>
      <c r="AO14" s="88" t="str">
        <f t="shared" si="17"/>
        <v/>
      </c>
      <c r="AP14" s="88" t="str">
        <f t="shared" si="17"/>
        <v/>
      </c>
      <c r="AQ14" s="88" t="str">
        <f t="shared" si="17"/>
        <v/>
      </c>
      <c r="AR14" s="88" t="str">
        <f t="shared" si="17"/>
        <v/>
      </c>
      <c r="AS14" s="88" t="str">
        <f t="shared" si="17"/>
        <v/>
      </c>
      <c r="AT14" s="88" t="str">
        <f t="shared" si="17"/>
        <v/>
      </c>
      <c r="AU14" s="88" t="str">
        <f t="shared" si="17"/>
        <v/>
      </c>
      <c r="AV14" s="88" t="str">
        <f t="shared" si="17"/>
        <v/>
      </c>
      <c r="AW14" s="88" t="str">
        <f t="shared" si="17"/>
        <v/>
      </c>
      <c r="AX14" s="88" t="str">
        <f t="shared" si="17"/>
        <v/>
      </c>
      <c r="AY14" s="88" t="str">
        <f t="shared" si="17"/>
        <v/>
      </c>
      <c r="AZ14" s="88" t="str">
        <f t="shared" si="17"/>
        <v/>
      </c>
      <c r="BA14" s="88" t="str">
        <f t="shared" si="17"/>
        <v/>
      </c>
      <c r="BB14" s="88" t="str">
        <f t="shared" si="17"/>
        <v/>
      </c>
      <c r="BC14" s="88" t="str">
        <f t="shared" si="17"/>
        <v/>
      </c>
    </row>
    <row r="15" spans="1:58" x14ac:dyDescent="0.25">
      <c r="A15" s="176"/>
      <c r="B15" s="84"/>
      <c r="C15" s="82" t="s">
        <v>30</v>
      </c>
      <c r="D15" s="83"/>
      <c r="E15" s="83"/>
      <c r="F15" s="14"/>
      <c r="G15" s="14"/>
      <c r="H15" s="89" t="str">
        <f t="shared" ref="H15:AI15" si="18">IFERROR($C$39*H14,"")</f>
        <v/>
      </c>
      <c r="I15" s="89" t="str">
        <f t="shared" si="18"/>
        <v/>
      </c>
      <c r="J15" s="89" t="str">
        <f t="shared" si="18"/>
        <v/>
      </c>
      <c r="K15" s="89" t="str">
        <f t="shared" si="18"/>
        <v/>
      </c>
      <c r="L15" s="89" t="str">
        <f t="shared" si="18"/>
        <v/>
      </c>
      <c r="M15" s="89" t="str">
        <f t="shared" si="18"/>
        <v/>
      </c>
      <c r="N15" s="89" t="str">
        <f t="shared" si="18"/>
        <v/>
      </c>
      <c r="O15" s="89" t="str">
        <f t="shared" si="18"/>
        <v/>
      </c>
      <c r="P15" s="89" t="str">
        <f t="shared" si="18"/>
        <v/>
      </c>
      <c r="Q15" s="89" t="str">
        <f t="shared" si="18"/>
        <v/>
      </c>
      <c r="R15" s="89" t="str">
        <f t="shared" si="18"/>
        <v/>
      </c>
      <c r="S15" s="89" t="str">
        <f t="shared" si="18"/>
        <v/>
      </c>
      <c r="T15" s="89" t="str">
        <f t="shared" si="18"/>
        <v/>
      </c>
      <c r="U15" s="89" t="str">
        <f t="shared" si="18"/>
        <v/>
      </c>
      <c r="V15" s="89" t="str">
        <f t="shared" si="18"/>
        <v/>
      </c>
      <c r="W15" s="89" t="str">
        <f t="shared" si="18"/>
        <v/>
      </c>
      <c r="X15" s="89" t="str">
        <f t="shared" si="18"/>
        <v/>
      </c>
      <c r="Y15" s="89" t="str">
        <f t="shared" si="18"/>
        <v/>
      </c>
      <c r="Z15" s="89" t="str">
        <f t="shared" si="18"/>
        <v/>
      </c>
      <c r="AA15" s="89" t="str">
        <f t="shared" si="18"/>
        <v/>
      </c>
      <c r="AB15" s="89" t="str">
        <f t="shared" si="18"/>
        <v/>
      </c>
      <c r="AC15" s="89" t="str">
        <f t="shared" si="18"/>
        <v/>
      </c>
      <c r="AD15" s="89" t="str">
        <f t="shared" si="18"/>
        <v/>
      </c>
      <c r="AE15" s="89" t="str">
        <f t="shared" si="18"/>
        <v/>
      </c>
      <c r="AF15" s="89" t="str">
        <f t="shared" si="18"/>
        <v/>
      </c>
      <c r="AG15" s="89" t="str">
        <f t="shared" si="18"/>
        <v/>
      </c>
      <c r="AH15" s="89" t="str">
        <f t="shared" si="18"/>
        <v/>
      </c>
      <c r="AI15" s="89" t="str">
        <f t="shared" si="18"/>
        <v/>
      </c>
      <c r="AJ15" s="89" t="str">
        <f t="shared" ref="AJ15:BC15" si="19">IFERROR($C$39*AJ14,"")</f>
        <v/>
      </c>
      <c r="AK15" s="89" t="str">
        <f t="shared" si="19"/>
        <v/>
      </c>
      <c r="AL15" s="89" t="str">
        <f t="shared" si="19"/>
        <v/>
      </c>
      <c r="AM15" s="89" t="str">
        <f t="shared" si="19"/>
        <v/>
      </c>
      <c r="AN15" s="89" t="str">
        <f t="shared" si="19"/>
        <v/>
      </c>
      <c r="AO15" s="89" t="str">
        <f t="shared" si="19"/>
        <v/>
      </c>
      <c r="AP15" s="89" t="str">
        <f t="shared" si="19"/>
        <v/>
      </c>
      <c r="AQ15" s="89" t="str">
        <f t="shared" si="19"/>
        <v/>
      </c>
      <c r="AR15" s="89" t="str">
        <f t="shared" si="19"/>
        <v/>
      </c>
      <c r="AS15" s="89" t="str">
        <f t="shared" si="19"/>
        <v/>
      </c>
      <c r="AT15" s="89" t="str">
        <f t="shared" si="19"/>
        <v/>
      </c>
      <c r="AU15" s="89" t="str">
        <f t="shared" si="19"/>
        <v/>
      </c>
      <c r="AV15" s="89" t="str">
        <f t="shared" si="19"/>
        <v/>
      </c>
      <c r="AW15" s="89" t="str">
        <f t="shared" si="19"/>
        <v/>
      </c>
      <c r="AX15" s="89" t="str">
        <f t="shared" si="19"/>
        <v/>
      </c>
      <c r="AY15" s="89" t="str">
        <f t="shared" si="19"/>
        <v/>
      </c>
      <c r="AZ15" s="89" t="str">
        <f t="shared" si="19"/>
        <v/>
      </c>
      <c r="BA15" s="89" t="str">
        <f t="shared" si="19"/>
        <v/>
      </c>
      <c r="BB15" s="89" t="str">
        <f t="shared" si="19"/>
        <v/>
      </c>
      <c r="BC15" s="89" t="str">
        <f t="shared" si="19"/>
        <v/>
      </c>
      <c r="BE15" s="80">
        <f>SUM(H15:BC15)</f>
        <v>0</v>
      </c>
      <c r="BF15" s="80">
        <f>BE15-B15</f>
        <v>0</v>
      </c>
    </row>
    <row r="16" spans="1:58" ht="30" customHeight="1" x14ac:dyDescent="0.25">
      <c r="A16" s="154" t="s">
        <v>82</v>
      </c>
      <c r="B16" s="13"/>
      <c r="C16" s="85" t="s">
        <v>28</v>
      </c>
      <c r="D16" s="86">
        <v>0</v>
      </c>
      <c r="E16" s="86">
        <f>1+D16</f>
        <v>1</v>
      </c>
      <c r="F16" s="13"/>
      <c r="G16" s="66"/>
      <c r="H16" s="87">
        <v>1</v>
      </c>
      <c r="I16" s="87">
        <f>H16+1</f>
        <v>2</v>
      </c>
      <c r="J16" s="87">
        <f t="shared" ref="J16:AI16" si="20">I16+1</f>
        <v>3</v>
      </c>
      <c r="K16" s="87">
        <f t="shared" si="20"/>
        <v>4</v>
      </c>
      <c r="L16" s="87">
        <f t="shared" si="20"/>
        <v>5</v>
      </c>
      <c r="M16" s="87">
        <f t="shared" si="20"/>
        <v>6</v>
      </c>
      <c r="N16" s="87">
        <f t="shared" si="20"/>
        <v>7</v>
      </c>
      <c r="O16" s="87">
        <f t="shared" si="20"/>
        <v>8</v>
      </c>
      <c r="P16" s="87">
        <f t="shared" si="20"/>
        <v>9</v>
      </c>
      <c r="Q16" s="87">
        <f t="shared" si="20"/>
        <v>10</v>
      </c>
      <c r="R16" s="87">
        <f t="shared" si="20"/>
        <v>11</v>
      </c>
      <c r="S16" s="87">
        <f t="shared" si="20"/>
        <v>12</v>
      </c>
      <c r="T16" s="87">
        <f t="shared" si="20"/>
        <v>13</v>
      </c>
      <c r="U16" s="87">
        <f t="shared" si="20"/>
        <v>14</v>
      </c>
      <c r="V16" s="87">
        <f t="shared" si="20"/>
        <v>15</v>
      </c>
      <c r="W16" s="87">
        <f t="shared" si="20"/>
        <v>16</v>
      </c>
      <c r="X16" s="87">
        <f t="shared" si="20"/>
        <v>17</v>
      </c>
      <c r="Y16" s="87">
        <f t="shared" si="20"/>
        <v>18</v>
      </c>
      <c r="Z16" s="87">
        <f t="shared" si="20"/>
        <v>19</v>
      </c>
      <c r="AA16" s="87">
        <f t="shared" si="20"/>
        <v>20</v>
      </c>
      <c r="AB16" s="87">
        <f t="shared" si="20"/>
        <v>21</v>
      </c>
      <c r="AC16" s="87">
        <f t="shared" si="20"/>
        <v>22</v>
      </c>
      <c r="AD16" s="87">
        <f t="shared" si="20"/>
        <v>23</v>
      </c>
      <c r="AE16" s="87">
        <f t="shared" si="20"/>
        <v>24</v>
      </c>
      <c r="AF16" s="87">
        <f t="shared" si="20"/>
        <v>25</v>
      </c>
      <c r="AG16" s="87">
        <f t="shared" si="20"/>
        <v>26</v>
      </c>
      <c r="AH16" s="87">
        <f t="shared" si="20"/>
        <v>27</v>
      </c>
      <c r="AI16" s="87">
        <f t="shared" si="20"/>
        <v>28</v>
      </c>
      <c r="AJ16" s="87">
        <f t="shared" ref="AJ16" si="21">AI16+1</f>
        <v>29</v>
      </c>
      <c r="AK16" s="87">
        <f t="shared" ref="AK16" si="22">AJ16+1</f>
        <v>30</v>
      </c>
      <c r="AL16" s="87">
        <f t="shared" ref="AL16" si="23">AK16+1</f>
        <v>31</v>
      </c>
      <c r="AM16" s="87">
        <f t="shared" ref="AM16" si="24">AL16+1</f>
        <v>32</v>
      </c>
      <c r="AN16" s="87">
        <f t="shared" ref="AN16" si="25">AM16+1</f>
        <v>33</v>
      </c>
      <c r="AO16" s="87">
        <f t="shared" ref="AO16" si="26">AN16+1</f>
        <v>34</v>
      </c>
      <c r="AP16" s="87">
        <f t="shared" ref="AP16" si="27">AO16+1</f>
        <v>35</v>
      </c>
      <c r="AQ16" s="87">
        <f t="shared" ref="AQ16" si="28">AP16+1</f>
        <v>36</v>
      </c>
      <c r="AR16" s="87">
        <f t="shared" ref="AR16" si="29">AQ16+1</f>
        <v>37</v>
      </c>
      <c r="AS16" s="87">
        <f t="shared" ref="AS16" si="30">AR16+1</f>
        <v>38</v>
      </c>
      <c r="AT16" s="87">
        <f t="shared" ref="AT16" si="31">AS16+1</f>
        <v>39</v>
      </c>
      <c r="AU16" s="87">
        <f t="shared" ref="AU16" si="32">AT16+1</f>
        <v>40</v>
      </c>
      <c r="AV16" s="87">
        <f t="shared" ref="AV16" si="33">AU16+1</f>
        <v>41</v>
      </c>
      <c r="AW16" s="87">
        <f t="shared" ref="AW16" si="34">AV16+1</f>
        <v>42</v>
      </c>
      <c r="AX16" s="87">
        <f t="shared" ref="AX16" si="35">AW16+1</f>
        <v>43</v>
      </c>
      <c r="AY16" s="87">
        <f t="shared" ref="AY16" si="36">AX16+1</f>
        <v>44</v>
      </c>
      <c r="AZ16" s="87">
        <f t="shared" ref="AZ16" si="37">AY16+1</f>
        <v>45</v>
      </c>
      <c r="BA16" s="87">
        <f t="shared" ref="BA16" si="38">AZ16+1</f>
        <v>46</v>
      </c>
      <c r="BB16" s="87">
        <f t="shared" ref="BB16" si="39">BA16+1</f>
        <v>47</v>
      </c>
      <c r="BC16" s="87">
        <f t="shared" ref="BC16" si="40">BB16+1</f>
        <v>48</v>
      </c>
    </row>
    <row r="17" spans="1:58" x14ac:dyDescent="0.25">
      <c r="A17" s="155"/>
      <c r="B17" s="81"/>
      <c r="C17" s="82" t="s">
        <v>29</v>
      </c>
      <c r="D17" s="83"/>
      <c r="E17" s="83"/>
      <c r="F17" s="14"/>
      <c r="G17" s="14"/>
      <c r="H17" s="88" t="str">
        <f t="shared" ref="H17:AI17" si="41">IF(AND(H16&gt;=MIN($F16,$G16),H16&lt;=MAX($F16,$G16)),$B17/$B16,"")</f>
        <v/>
      </c>
      <c r="I17" s="88" t="str">
        <f t="shared" si="41"/>
        <v/>
      </c>
      <c r="J17" s="88" t="str">
        <f t="shared" si="41"/>
        <v/>
      </c>
      <c r="K17" s="88" t="str">
        <f t="shared" si="41"/>
        <v/>
      </c>
      <c r="L17" s="88" t="str">
        <f t="shared" si="41"/>
        <v/>
      </c>
      <c r="M17" s="88" t="str">
        <f t="shared" si="41"/>
        <v/>
      </c>
      <c r="N17" s="88" t="str">
        <f t="shared" si="41"/>
        <v/>
      </c>
      <c r="O17" s="88" t="str">
        <f t="shared" si="41"/>
        <v/>
      </c>
      <c r="P17" s="88" t="str">
        <f t="shared" si="41"/>
        <v/>
      </c>
      <c r="Q17" s="88" t="str">
        <f t="shared" si="41"/>
        <v/>
      </c>
      <c r="R17" s="88" t="str">
        <f t="shared" si="41"/>
        <v/>
      </c>
      <c r="S17" s="88" t="str">
        <f t="shared" si="41"/>
        <v/>
      </c>
      <c r="T17" s="88" t="str">
        <f t="shared" si="41"/>
        <v/>
      </c>
      <c r="U17" s="88" t="str">
        <f t="shared" si="41"/>
        <v/>
      </c>
      <c r="V17" s="88" t="str">
        <f t="shared" si="41"/>
        <v/>
      </c>
      <c r="W17" s="88" t="str">
        <f t="shared" si="41"/>
        <v/>
      </c>
      <c r="X17" s="88" t="str">
        <f t="shared" si="41"/>
        <v/>
      </c>
      <c r="Y17" s="88" t="str">
        <f t="shared" si="41"/>
        <v/>
      </c>
      <c r="Z17" s="88" t="str">
        <f t="shared" si="41"/>
        <v/>
      </c>
      <c r="AA17" s="88" t="str">
        <f t="shared" si="41"/>
        <v/>
      </c>
      <c r="AB17" s="88" t="str">
        <f t="shared" si="41"/>
        <v/>
      </c>
      <c r="AC17" s="88" t="str">
        <f t="shared" si="41"/>
        <v/>
      </c>
      <c r="AD17" s="88" t="str">
        <f t="shared" si="41"/>
        <v/>
      </c>
      <c r="AE17" s="88" t="str">
        <f t="shared" si="41"/>
        <v/>
      </c>
      <c r="AF17" s="88" t="str">
        <f t="shared" si="41"/>
        <v/>
      </c>
      <c r="AG17" s="88" t="str">
        <f t="shared" si="41"/>
        <v/>
      </c>
      <c r="AH17" s="88" t="str">
        <f t="shared" si="41"/>
        <v/>
      </c>
      <c r="AI17" s="88" t="str">
        <f t="shared" si="41"/>
        <v/>
      </c>
      <c r="AJ17" s="88" t="str">
        <f t="shared" ref="AJ17:BC17" si="42">IF(AND(AJ16&gt;=MIN($F16,$G16),AJ16&lt;=MAX($F16,$G16)),$B17/$B16,"")</f>
        <v/>
      </c>
      <c r="AK17" s="88" t="str">
        <f t="shared" si="42"/>
        <v/>
      </c>
      <c r="AL17" s="88" t="str">
        <f t="shared" si="42"/>
        <v/>
      </c>
      <c r="AM17" s="88" t="str">
        <f t="shared" si="42"/>
        <v/>
      </c>
      <c r="AN17" s="88" t="str">
        <f t="shared" si="42"/>
        <v/>
      </c>
      <c r="AO17" s="88" t="str">
        <f t="shared" si="42"/>
        <v/>
      </c>
      <c r="AP17" s="88" t="str">
        <f t="shared" si="42"/>
        <v/>
      </c>
      <c r="AQ17" s="88" t="str">
        <f t="shared" si="42"/>
        <v/>
      </c>
      <c r="AR17" s="88" t="str">
        <f t="shared" si="42"/>
        <v/>
      </c>
      <c r="AS17" s="88" t="str">
        <f t="shared" si="42"/>
        <v/>
      </c>
      <c r="AT17" s="88" t="str">
        <f t="shared" si="42"/>
        <v/>
      </c>
      <c r="AU17" s="88" t="str">
        <f t="shared" si="42"/>
        <v/>
      </c>
      <c r="AV17" s="88" t="str">
        <f t="shared" si="42"/>
        <v/>
      </c>
      <c r="AW17" s="88" t="str">
        <f t="shared" si="42"/>
        <v/>
      </c>
      <c r="AX17" s="88" t="str">
        <f t="shared" si="42"/>
        <v/>
      </c>
      <c r="AY17" s="88" t="str">
        <f t="shared" si="42"/>
        <v/>
      </c>
      <c r="AZ17" s="88" t="str">
        <f t="shared" si="42"/>
        <v/>
      </c>
      <c r="BA17" s="88" t="str">
        <f t="shared" si="42"/>
        <v/>
      </c>
      <c r="BB17" s="88" t="str">
        <f t="shared" si="42"/>
        <v/>
      </c>
      <c r="BC17" s="88" t="str">
        <f t="shared" si="42"/>
        <v/>
      </c>
    </row>
    <row r="18" spans="1:58" x14ac:dyDescent="0.25">
      <c r="A18" s="155"/>
      <c r="B18" s="84"/>
      <c r="C18" s="82" t="s">
        <v>30</v>
      </c>
      <c r="D18" s="83"/>
      <c r="E18" s="83"/>
      <c r="F18" s="14"/>
      <c r="G18" s="14"/>
      <c r="H18" s="89" t="str">
        <f t="shared" ref="H18:AI18" si="43">IFERROR($C$39*H17,"")</f>
        <v/>
      </c>
      <c r="I18" s="89" t="str">
        <f t="shared" si="43"/>
        <v/>
      </c>
      <c r="J18" s="89" t="str">
        <f t="shared" si="43"/>
        <v/>
      </c>
      <c r="K18" s="89" t="str">
        <f t="shared" si="43"/>
        <v/>
      </c>
      <c r="L18" s="89" t="str">
        <f t="shared" si="43"/>
        <v/>
      </c>
      <c r="M18" s="89" t="str">
        <f t="shared" si="43"/>
        <v/>
      </c>
      <c r="N18" s="89" t="str">
        <f t="shared" si="43"/>
        <v/>
      </c>
      <c r="O18" s="89" t="str">
        <f t="shared" si="43"/>
        <v/>
      </c>
      <c r="P18" s="89" t="str">
        <f t="shared" si="43"/>
        <v/>
      </c>
      <c r="Q18" s="89" t="str">
        <f t="shared" si="43"/>
        <v/>
      </c>
      <c r="R18" s="89" t="str">
        <f t="shared" si="43"/>
        <v/>
      </c>
      <c r="S18" s="89" t="str">
        <f t="shared" si="43"/>
        <v/>
      </c>
      <c r="T18" s="89" t="str">
        <f t="shared" si="43"/>
        <v/>
      </c>
      <c r="U18" s="89" t="str">
        <f t="shared" si="43"/>
        <v/>
      </c>
      <c r="V18" s="89" t="str">
        <f t="shared" si="43"/>
        <v/>
      </c>
      <c r="W18" s="89" t="str">
        <f t="shared" si="43"/>
        <v/>
      </c>
      <c r="X18" s="89" t="str">
        <f t="shared" si="43"/>
        <v/>
      </c>
      <c r="Y18" s="89" t="str">
        <f t="shared" si="43"/>
        <v/>
      </c>
      <c r="Z18" s="89" t="str">
        <f t="shared" si="43"/>
        <v/>
      </c>
      <c r="AA18" s="89" t="str">
        <f t="shared" si="43"/>
        <v/>
      </c>
      <c r="AB18" s="89" t="str">
        <f t="shared" si="43"/>
        <v/>
      </c>
      <c r="AC18" s="89" t="str">
        <f t="shared" si="43"/>
        <v/>
      </c>
      <c r="AD18" s="89" t="str">
        <f t="shared" si="43"/>
        <v/>
      </c>
      <c r="AE18" s="89" t="str">
        <f t="shared" si="43"/>
        <v/>
      </c>
      <c r="AF18" s="89" t="str">
        <f t="shared" si="43"/>
        <v/>
      </c>
      <c r="AG18" s="89" t="str">
        <f t="shared" si="43"/>
        <v/>
      </c>
      <c r="AH18" s="89" t="str">
        <f t="shared" si="43"/>
        <v/>
      </c>
      <c r="AI18" s="89" t="str">
        <f t="shared" si="43"/>
        <v/>
      </c>
      <c r="AJ18" s="89" t="str">
        <f t="shared" ref="AJ18:BC18" si="44">IFERROR($C$39*AJ17,"")</f>
        <v/>
      </c>
      <c r="AK18" s="89" t="str">
        <f t="shared" si="44"/>
        <v/>
      </c>
      <c r="AL18" s="89" t="str">
        <f t="shared" si="44"/>
        <v/>
      </c>
      <c r="AM18" s="89" t="str">
        <f t="shared" si="44"/>
        <v/>
      </c>
      <c r="AN18" s="89" t="str">
        <f t="shared" si="44"/>
        <v/>
      </c>
      <c r="AO18" s="89" t="str">
        <f t="shared" si="44"/>
        <v/>
      </c>
      <c r="AP18" s="89" t="str">
        <f t="shared" si="44"/>
        <v/>
      </c>
      <c r="AQ18" s="89" t="str">
        <f t="shared" si="44"/>
        <v/>
      </c>
      <c r="AR18" s="89" t="str">
        <f t="shared" si="44"/>
        <v/>
      </c>
      <c r="AS18" s="89" t="str">
        <f t="shared" si="44"/>
        <v/>
      </c>
      <c r="AT18" s="89" t="str">
        <f t="shared" si="44"/>
        <v/>
      </c>
      <c r="AU18" s="89" t="str">
        <f t="shared" si="44"/>
        <v/>
      </c>
      <c r="AV18" s="89" t="str">
        <f t="shared" si="44"/>
        <v/>
      </c>
      <c r="AW18" s="89" t="str">
        <f t="shared" si="44"/>
        <v/>
      </c>
      <c r="AX18" s="89" t="str">
        <f t="shared" si="44"/>
        <v/>
      </c>
      <c r="AY18" s="89" t="str">
        <f t="shared" si="44"/>
        <v/>
      </c>
      <c r="AZ18" s="89" t="str">
        <f t="shared" si="44"/>
        <v/>
      </c>
      <c r="BA18" s="89" t="str">
        <f t="shared" si="44"/>
        <v/>
      </c>
      <c r="BB18" s="89" t="str">
        <f t="shared" si="44"/>
        <v/>
      </c>
      <c r="BC18" s="89" t="str">
        <f t="shared" si="44"/>
        <v/>
      </c>
      <c r="BE18" s="80">
        <f>SUM(H18:BC18)</f>
        <v>0</v>
      </c>
      <c r="BF18" s="80">
        <f>BE18-B18</f>
        <v>0</v>
      </c>
    </row>
    <row r="19" spans="1:58" ht="30" customHeight="1" x14ac:dyDescent="0.25">
      <c r="A19" s="154" t="s">
        <v>83</v>
      </c>
      <c r="B19" s="13"/>
      <c r="C19" s="85" t="s">
        <v>28</v>
      </c>
      <c r="D19" s="86">
        <v>0</v>
      </c>
      <c r="E19" s="86">
        <f>1+D19</f>
        <v>1</v>
      </c>
      <c r="F19" s="13"/>
      <c r="G19" s="66"/>
      <c r="H19" s="87">
        <v>1</v>
      </c>
      <c r="I19" s="87">
        <f>H19+1</f>
        <v>2</v>
      </c>
      <c r="J19" s="87">
        <f t="shared" ref="J19:AI19" si="45">I19+1</f>
        <v>3</v>
      </c>
      <c r="K19" s="87">
        <f t="shared" si="45"/>
        <v>4</v>
      </c>
      <c r="L19" s="87">
        <f t="shared" si="45"/>
        <v>5</v>
      </c>
      <c r="M19" s="87">
        <f t="shared" si="45"/>
        <v>6</v>
      </c>
      <c r="N19" s="87">
        <f t="shared" si="45"/>
        <v>7</v>
      </c>
      <c r="O19" s="87">
        <f t="shared" si="45"/>
        <v>8</v>
      </c>
      <c r="P19" s="87">
        <f t="shared" si="45"/>
        <v>9</v>
      </c>
      <c r="Q19" s="87">
        <f t="shared" si="45"/>
        <v>10</v>
      </c>
      <c r="R19" s="87">
        <f t="shared" si="45"/>
        <v>11</v>
      </c>
      <c r="S19" s="87">
        <f t="shared" si="45"/>
        <v>12</v>
      </c>
      <c r="T19" s="87">
        <f t="shared" si="45"/>
        <v>13</v>
      </c>
      <c r="U19" s="87">
        <f t="shared" si="45"/>
        <v>14</v>
      </c>
      <c r="V19" s="87">
        <f t="shared" si="45"/>
        <v>15</v>
      </c>
      <c r="W19" s="87">
        <f t="shared" si="45"/>
        <v>16</v>
      </c>
      <c r="X19" s="87">
        <f t="shared" si="45"/>
        <v>17</v>
      </c>
      <c r="Y19" s="87">
        <f t="shared" si="45"/>
        <v>18</v>
      </c>
      <c r="Z19" s="87">
        <f t="shared" si="45"/>
        <v>19</v>
      </c>
      <c r="AA19" s="87">
        <f t="shared" si="45"/>
        <v>20</v>
      </c>
      <c r="AB19" s="87">
        <f t="shared" si="45"/>
        <v>21</v>
      </c>
      <c r="AC19" s="87">
        <f t="shared" si="45"/>
        <v>22</v>
      </c>
      <c r="AD19" s="87">
        <f t="shared" si="45"/>
        <v>23</v>
      </c>
      <c r="AE19" s="87">
        <f t="shared" si="45"/>
        <v>24</v>
      </c>
      <c r="AF19" s="87">
        <f t="shared" si="45"/>
        <v>25</v>
      </c>
      <c r="AG19" s="87">
        <f t="shared" si="45"/>
        <v>26</v>
      </c>
      <c r="AH19" s="87">
        <f t="shared" si="45"/>
        <v>27</v>
      </c>
      <c r="AI19" s="87">
        <f t="shared" si="45"/>
        <v>28</v>
      </c>
      <c r="AJ19" s="87">
        <f t="shared" ref="AJ19" si="46">AI19+1</f>
        <v>29</v>
      </c>
      <c r="AK19" s="87">
        <f t="shared" ref="AK19" si="47">AJ19+1</f>
        <v>30</v>
      </c>
      <c r="AL19" s="87">
        <f t="shared" ref="AL19" si="48">AK19+1</f>
        <v>31</v>
      </c>
      <c r="AM19" s="87">
        <f t="shared" ref="AM19" si="49">AL19+1</f>
        <v>32</v>
      </c>
      <c r="AN19" s="87">
        <f t="shared" ref="AN19" si="50">AM19+1</f>
        <v>33</v>
      </c>
      <c r="AO19" s="87">
        <f t="shared" ref="AO19" si="51">AN19+1</f>
        <v>34</v>
      </c>
      <c r="AP19" s="87">
        <f t="shared" ref="AP19" si="52">AO19+1</f>
        <v>35</v>
      </c>
      <c r="AQ19" s="87">
        <f t="shared" ref="AQ19" si="53">AP19+1</f>
        <v>36</v>
      </c>
      <c r="AR19" s="87">
        <f t="shared" ref="AR19" si="54">AQ19+1</f>
        <v>37</v>
      </c>
      <c r="AS19" s="87">
        <f t="shared" ref="AS19" si="55">AR19+1</f>
        <v>38</v>
      </c>
      <c r="AT19" s="87">
        <f t="shared" ref="AT19" si="56">AS19+1</f>
        <v>39</v>
      </c>
      <c r="AU19" s="87">
        <f t="shared" ref="AU19" si="57">AT19+1</f>
        <v>40</v>
      </c>
      <c r="AV19" s="87">
        <f t="shared" ref="AV19" si="58">AU19+1</f>
        <v>41</v>
      </c>
      <c r="AW19" s="87">
        <f t="shared" ref="AW19" si="59">AV19+1</f>
        <v>42</v>
      </c>
      <c r="AX19" s="87">
        <f t="shared" ref="AX19" si="60">AW19+1</f>
        <v>43</v>
      </c>
      <c r="AY19" s="87">
        <f t="shared" ref="AY19" si="61">AX19+1</f>
        <v>44</v>
      </c>
      <c r="AZ19" s="87">
        <f t="shared" ref="AZ19" si="62">AY19+1</f>
        <v>45</v>
      </c>
      <c r="BA19" s="87">
        <f t="shared" ref="BA19" si="63">AZ19+1</f>
        <v>46</v>
      </c>
      <c r="BB19" s="87">
        <f t="shared" ref="BB19" si="64">BA19+1</f>
        <v>47</v>
      </c>
      <c r="BC19" s="87">
        <f t="shared" ref="BC19" si="65">BB19+1</f>
        <v>48</v>
      </c>
    </row>
    <row r="20" spans="1:58" x14ac:dyDescent="0.25">
      <c r="A20" s="155"/>
      <c r="B20" s="81"/>
      <c r="C20" s="82" t="s">
        <v>29</v>
      </c>
      <c r="D20" s="83"/>
      <c r="E20" s="83"/>
      <c r="F20" s="14"/>
      <c r="G20" s="14"/>
      <c r="H20" s="88" t="str">
        <f t="shared" ref="H20:AI20" si="66">IF(AND(H19&gt;=MIN($F19,$G19),H19&lt;=MAX($F19,$G19)),$B20/$B19,"")</f>
        <v/>
      </c>
      <c r="I20" s="88" t="str">
        <f t="shared" si="66"/>
        <v/>
      </c>
      <c r="J20" s="88" t="str">
        <f t="shared" si="66"/>
        <v/>
      </c>
      <c r="K20" s="88" t="str">
        <f t="shared" si="66"/>
        <v/>
      </c>
      <c r="L20" s="88" t="str">
        <f t="shared" si="66"/>
        <v/>
      </c>
      <c r="M20" s="88" t="str">
        <f t="shared" si="66"/>
        <v/>
      </c>
      <c r="N20" s="88" t="str">
        <f t="shared" si="66"/>
        <v/>
      </c>
      <c r="O20" s="88" t="str">
        <f t="shared" si="66"/>
        <v/>
      </c>
      <c r="P20" s="88" t="str">
        <f t="shared" si="66"/>
        <v/>
      </c>
      <c r="Q20" s="88" t="str">
        <f t="shared" si="66"/>
        <v/>
      </c>
      <c r="R20" s="88" t="str">
        <f t="shared" si="66"/>
        <v/>
      </c>
      <c r="S20" s="88" t="str">
        <f t="shared" si="66"/>
        <v/>
      </c>
      <c r="T20" s="88" t="str">
        <f t="shared" si="66"/>
        <v/>
      </c>
      <c r="U20" s="88" t="str">
        <f t="shared" si="66"/>
        <v/>
      </c>
      <c r="V20" s="88" t="str">
        <f t="shared" si="66"/>
        <v/>
      </c>
      <c r="W20" s="88" t="str">
        <f t="shared" si="66"/>
        <v/>
      </c>
      <c r="X20" s="88" t="str">
        <f t="shared" si="66"/>
        <v/>
      </c>
      <c r="Y20" s="88" t="str">
        <f t="shared" si="66"/>
        <v/>
      </c>
      <c r="Z20" s="88" t="str">
        <f t="shared" si="66"/>
        <v/>
      </c>
      <c r="AA20" s="88" t="str">
        <f t="shared" si="66"/>
        <v/>
      </c>
      <c r="AB20" s="88" t="str">
        <f t="shared" si="66"/>
        <v/>
      </c>
      <c r="AC20" s="88" t="str">
        <f t="shared" si="66"/>
        <v/>
      </c>
      <c r="AD20" s="88" t="str">
        <f t="shared" si="66"/>
        <v/>
      </c>
      <c r="AE20" s="88" t="str">
        <f t="shared" si="66"/>
        <v/>
      </c>
      <c r="AF20" s="88" t="str">
        <f t="shared" si="66"/>
        <v/>
      </c>
      <c r="AG20" s="88" t="str">
        <f t="shared" si="66"/>
        <v/>
      </c>
      <c r="AH20" s="88" t="str">
        <f t="shared" si="66"/>
        <v/>
      </c>
      <c r="AI20" s="88" t="str">
        <f t="shared" si="66"/>
        <v/>
      </c>
      <c r="AJ20" s="88" t="str">
        <f t="shared" ref="AJ20:BC20" si="67">IF(AND(AJ19&gt;=MIN($F19,$G19),AJ19&lt;=MAX($F19,$G19)),$B20/$B19,"")</f>
        <v/>
      </c>
      <c r="AK20" s="88" t="str">
        <f t="shared" si="67"/>
        <v/>
      </c>
      <c r="AL20" s="88" t="str">
        <f t="shared" si="67"/>
        <v/>
      </c>
      <c r="AM20" s="88" t="str">
        <f t="shared" si="67"/>
        <v/>
      </c>
      <c r="AN20" s="88" t="str">
        <f t="shared" si="67"/>
        <v/>
      </c>
      <c r="AO20" s="88" t="str">
        <f t="shared" si="67"/>
        <v/>
      </c>
      <c r="AP20" s="88" t="str">
        <f t="shared" si="67"/>
        <v/>
      </c>
      <c r="AQ20" s="88" t="str">
        <f t="shared" si="67"/>
        <v/>
      </c>
      <c r="AR20" s="88" t="str">
        <f t="shared" si="67"/>
        <v/>
      </c>
      <c r="AS20" s="88" t="str">
        <f t="shared" si="67"/>
        <v/>
      </c>
      <c r="AT20" s="88" t="str">
        <f t="shared" si="67"/>
        <v/>
      </c>
      <c r="AU20" s="88" t="str">
        <f t="shared" si="67"/>
        <v/>
      </c>
      <c r="AV20" s="88" t="str">
        <f t="shared" si="67"/>
        <v/>
      </c>
      <c r="AW20" s="88" t="str">
        <f t="shared" si="67"/>
        <v/>
      </c>
      <c r="AX20" s="88" t="str">
        <f t="shared" si="67"/>
        <v/>
      </c>
      <c r="AY20" s="88" t="str">
        <f t="shared" si="67"/>
        <v/>
      </c>
      <c r="AZ20" s="88" t="str">
        <f t="shared" si="67"/>
        <v/>
      </c>
      <c r="BA20" s="88" t="str">
        <f t="shared" si="67"/>
        <v/>
      </c>
      <c r="BB20" s="88" t="str">
        <f t="shared" si="67"/>
        <v/>
      </c>
      <c r="BC20" s="88" t="str">
        <f t="shared" si="67"/>
        <v/>
      </c>
    </row>
    <row r="21" spans="1:58" x14ac:dyDescent="0.25">
      <c r="A21" s="155"/>
      <c r="B21" s="84"/>
      <c r="C21" s="82" t="s">
        <v>30</v>
      </c>
      <c r="D21" s="83"/>
      <c r="E21" s="83"/>
      <c r="F21" s="14"/>
      <c r="G21" s="14"/>
      <c r="H21" s="89" t="str">
        <f t="shared" ref="H21:AI21" si="68">IFERROR($C$39*H20,"")</f>
        <v/>
      </c>
      <c r="I21" s="89" t="str">
        <f t="shared" si="68"/>
        <v/>
      </c>
      <c r="J21" s="89" t="str">
        <f t="shared" si="68"/>
        <v/>
      </c>
      <c r="K21" s="89" t="str">
        <f t="shared" si="68"/>
        <v/>
      </c>
      <c r="L21" s="89" t="str">
        <f t="shared" si="68"/>
        <v/>
      </c>
      <c r="M21" s="89" t="str">
        <f t="shared" si="68"/>
        <v/>
      </c>
      <c r="N21" s="89" t="str">
        <f t="shared" si="68"/>
        <v/>
      </c>
      <c r="O21" s="89" t="str">
        <f t="shared" si="68"/>
        <v/>
      </c>
      <c r="P21" s="89" t="str">
        <f t="shared" si="68"/>
        <v/>
      </c>
      <c r="Q21" s="89" t="str">
        <f t="shared" si="68"/>
        <v/>
      </c>
      <c r="R21" s="89" t="str">
        <f t="shared" si="68"/>
        <v/>
      </c>
      <c r="S21" s="89" t="str">
        <f t="shared" si="68"/>
        <v/>
      </c>
      <c r="T21" s="89" t="str">
        <f t="shared" si="68"/>
        <v/>
      </c>
      <c r="U21" s="89" t="str">
        <f t="shared" si="68"/>
        <v/>
      </c>
      <c r="V21" s="89" t="str">
        <f t="shared" si="68"/>
        <v/>
      </c>
      <c r="W21" s="89" t="str">
        <f t="shared" si="68"/>
        <v/>
      </c>
      <c r="X21" s="89" t="str">
        <f t="shared" si="68"/>
        <v/>
      </c>
      <c r="Y21" s="89" t="str">
        <f t="shared" si="68"/>
        <v/>
      </c>
      <c r="Z21" s="89" t="str">
        <f t="shared" si="68"/>
        <v/>
      </c>
      <c r="AA21" s="89" t="str">
        <f t="shared" si="68"/>
        <v/>
      </c>
      <c r="AB21" s="89" t="str">
        <f t="shared" si="68"/>
        <v/>
      </c>
      <c r="AC21" s="89" t="str">
        <f t="shared" si="68"/>
        <v/>
      </c>
      <c r="AD21" s="89" t="str">
        <f t="shared" si="68"/>
        <v/>
      </c>
      <c r="AE21" s="89" t="str">
        <f t="shared" si="68"/>
        <v/>
      </c>
      <c r="AF21" s="89" t="str">
        <f t="shared" si="68"/>
        <v/>
      </c>
      <c r="AG21" s="89" t="str">
        <f t="shared" si="68"/>
        <v/>
      </c>
      <c r="AH21" s="89" t="str">
        <f t="shared" si="68"/>
        <v/>
      </c>
      <c r="AI21" s="89" t="str">
        <f t="shared" si="68"/>
        <v/>
      </c>
      <c r="AJ21" s="89" t="str">
        <f t="shared" ref="AJ21:BC21" si="69">IFERROR($C$39*AJ20,"")</f>
        <v/>
      </c>
      <c r="AK21" s="89" t="str">
        <f t="shared" si="69"/>
        <v/>
      </c>
      <c r="AL21" s="89" t="str">
        <f t="shared" si="69"/>
        <v/>
      </c>
      <c r="AM21" s="89" t="str">
        <f t="shared" si="69"/>
        <v/>
      </c>
      <c r="AN21" s="89" t="str">
        <f t="shared" si="69"/>
        <v/>
      </c>
      <c r="AO21" s="89" t="str">
        <f t="shared" si="69"/>
        <v/>
      </c>
      <c r="AP21" s="89" t="str">
        <f t="shared" si="69"/>
        <v/>
      </c>
      <c r="AQ21" s="89" t="str">
        <f t="shared" si="69"/>
        <v/>
      </c>
      <c r="AR21" s="89" t="str">
        <f t="shared" si="69"/>
        <v/>
      </c>
      <c r="AS21" s="89" t="str">
        <f t="shared" si="69"/>
        <v/>
      </c>
      <c r="AT21" s="89" t="str">
        <f t="shared" si="69"/>
        <v/>
      </c>
      <c r="AU21" s="89" t="str">
        <f t="shared" si="69"/>
        <v/>
      </c>
      <c r="AV21" s="89" t="str">
        <f t="shared" si="69"/>
        <v/>
      </c>
      <c r="AW21" s="89" t="str">
        <f t="shared" si="69"/>
        <v/>
      </c>
      <c r="AX21" s="89" t="str">
        <f t="shared" si="69"/>
        <v/>
      </c>
      <c r="AY21" s="89" t="str">
        <f t="shared" si="69"/>
        <v/>
      </c>
      <c r="AZ21" s="89" t="str">
        <f t="shared" si="69"/>
        <v/>
      </c>
      <c r="BA21" s="89" t="str">
        <f t="shared" si="69"/>
        <v/>
      </c>
      <c r="BB21" s="89" t="str">
        <f t="shared" si="69"/>
        <v/>
      </c>
      <c r="BC21" s="89" t="str">
        <f t="shared" si="69"/>
        <v/>
      </c>
      <c r="BE21" s="80">
        <f>SUM(H21:BC21)</f>
        <v>0</v>
      </c>
      <c r="BF21" s="80">
        <f>BE21-B21</f>
        <v>0</v>
      </c>
    </row>
    <row r="22" spans="1:58" ht="30" customHeight="1" x14ac:dyDescent="0.25">
      <c r="A22" s="154" t="s">
        <v>84</v>
      </c>
      <c r="B22" s="13"/>
      <c r="C22" s="85" t="s">
        <v>28</v>
      </c>
      <c r="D22" s="86">
        <v>0</v>
      </c>
      <c r="E22" s="86">
        <f>1+D22</f>
        <v>1</v>
      </c>
      <c r="F22" s="13"/>
      <c r="G22" s="66"/>
      <c r="H22" s="87">
        <v>1</v>
      </c>
      <c r="I22" s="87">
        <f>H22+1</f>
        <v>2</v>
      </c>
      <c r="J22" s="87">
        <f t="shared" ref="J22:AI22" si="70">I22+1</f>
        <v>3</v>
      </c>
      <c r="K22" s="87">
        <f t="shared" si="70"/>
        <v>4</v>
      </c>
      <c r="L22" s="87">
        <f t="shared" si="70"/>
        <v>5</v>
      </c>
      <c r="M22" s="87">
        <f t="shared" si="70"/>
        <v>6</v>
      </c>
      <c r="N22" s="87">
        <f t="shared" si="70"/>
        <v>7</v>
      </c>
      <c r="O22" s="87">
        <f t="shared" si="70"/>
        <v>8</v>
      </c>
      <c r="P22" s="87">
        <f t="shared" si="70"/>
        <v>9</v>
      </c>
      <c r="Q22" s="87">
        <f t="shared" si="70"/>
        <v>10</v>
      </c>
      <c r="R22" s="87">
        <f t="shared" si="70"/>
        <v>11</v>
      </c>
      <c r="S22" s="87">
        <f t="shared" si="70"/>
        <v>12</v>
      </c>
      <c r="T22" s="87">
        <f t="shared" si="70"/>
        <v>13</v>
      </c>
      <c r="U22" s="87">
        <f t="shared" si="70"/>
        <v>14</v>
      </c>
      <c r="V22" s="87">
        <f t="shared" si="70"/>
        <v>15</v>
      </c>
      <c r="W22" s="87">
        <f t="shared" si="70"/>
        <v>16</v>
      </c>
      <c r="X22" s="87">
        <f t="shared" si="70"/>
        <v>17</v>
      </c>
      <c r="Y22" s="87">
        <f t="shared" si="70"/>
        <v>18</v>
      </c>
      <c r="Z22" s="87">
        <f t="shared" si="70"/>
        <v>19</v>
      </c>
      <c r="AA22" s="87">
        <f t="shared" si="70"/>
        <v>20</v>
      </c>
      <c r="AB22" s="87">
        <f t="shared" si="70"/>
        <v>21</v>
      </c>
      <c r="AC22" s="87">
        <f t="shared" si="70"/>
        <v>22</v>
      </c>
      <c r="AD22" s="87">
        <f t="shared" si="70"/>
        <v>23</v>
      </c>
      <c r="AE22" s="87">
        <f t="shared" si="70"/>
        <v>24</v>
      </c>
      <c r="AF22" s="87">
        <f t="shared" si="70"/>
        <v>25</v>
      </c>
      <c r="AG22" s="87">
        <f t="shared" si="70"/>
        <v>26</v>
      </c>
      <c r="AH22" s="87">
        <f t="shared" si="70"/>
        <v>27</v>
      </c>
      <c r="AI22" s="87">
        <f t="shared" si="70"/>
        <v>28</v>
      </c>
      <c r="AJ22" s="87">
        <f t="shared" ref="AJ22" si="71">AI22+1</f>
        <v>29</v>
      </c>
      <c r="AK22" s="87">
        <f t="shared" ref="AK22" si="72">AJ22+1</f>
        <v>30</v>
      </c>
      <c r="AL22" s="87">
        <f t="shared" ref="AL22" si="73">AK22+1</f>
        <v>31</v>
      </c>
      <c r="AM22" s="87">
        <f t="shared" ref="AM22" si="74">AL22+1</f>
        <v>32</v>
      </c>
      <c r="AN22" s="87">
        <f t="shared" ref="AN22" si="75">AM22+1</f>
        <v>33</v>
      </c>
      <c r="AO22" s="87">
        <f t="shared" ref="AO22" si="76">AN22+1</f>
        <v>34</v>
      </c>
      <c r="AP22" s="87">
        <f t="shared" ref="AP22" si="77">AO22+1</f>
        <v>35</v>
      </c>
      <c r="AQ22" s="87">
        <f t="shared" ref="AQ22" si="78">AP22+1</f>
        <v>36</v>
      </c>
      <c r="AR22" s="87">
        <f t="shared" ref="AR22" si="79">AQ22+1</f>
        <v>37</v>
      </c>
      <c r="AS22" s="87">
        <f t="shared" ref="AS22" si="80">AR22+1</f>
        <v>38</v>
      </c>
      <c r="AT22" s="87">
        <f t="shared" ref="AT22" si="81">AS22+1</f>
        <v>39</v>
      </c>
      <c r="AU22" s="87">
        <f t="shared" ref="AU22" si="82">AT22+1</f>
        <v>40</v>
      </c>
      <c r="AV22" s="87">
        <f t="shared" ref="AV22" si="83">AU22+1</f>
        <v>41</v>
      </c>
      <c r="AW22" s="87">
        <f t="shared" ref="AW22" si="84">AV22+1</f>
        <v>42</v>
      </c>
      <c r="AX22" s="87">
        <f t="shared" ref="AX22" si="85">AW22+1</f>
        <v>43</v>
      </c>
      <c r="AY22" s="87">
        <f t="shared" ref="AY22" si="86">AX22+1</f>
        <v>44</v>
      </c>
      <c r="AZ22" s="87">
        <f t="shared" ref="AZ22" si="87">AY22+1</f>
        <v>45</v>
      </c>
      <c r="BA22" s="87">
        <f t="shared" ref="BA22" si="88">AZ22+1</f>
        <v>46</v>
      </c>
      <c r="BB22" s="87">
        <f t="shared" ref="BB22" si="89">BA22+1</f>
        <v>47</v>
      </c>
      <c r="BC22" s="87">
        <f t="shared" ref="BC22" si="90">BB22+1</f>
        <v>48</v>
      </c>
    </row>
    <row r="23" spans="1:58" x14ac:dyDescent="0.25">
      <c r="A23" s="155"/>
      <c r="B23" s="81"/>
      <c r="C23" s="82" t="s">
        <v>29</v>
      </c>
      <c r="D23" s="83"/>
      <c r="E23" s="83"/>
      <c r="F23" s="14"/>
      <c r="G23" s="14"/>
      <c r="H23" s="88" t="str">
        <f t="shared" ref="H23:AI23" si="91">IF(AND(H22&gt;=MIN($F22,$G22),H22&lt;=MAX($F22,$G22)),$B23/$B22,"")</f>
        <v/>
      </c>
      <c r="I23" s="88" t="str">
        <f t="shared" si="91"/>
        <v/>
      </c>
      <c r="J23" s="88" t="str">
        <f t="shared" si="91"/>
        <v/>
      </c>
      <c r="K23" s="88" t="str">
        <f t="shared" si="91"/>
        <v/>
      </c>
      <c r="L23" s="88" t="str">
        <f t="shared" si="91"/>
        <v/>
      </c>
      <c r="M23" s="88" t="str">
        <f t="shared" si="91"/>
        <v/>
      </c>
      <c r="N23" s="88" t="str">
        <f t="shared" si="91"/>
        <v/>
      </c>
      <c r="O23" s="88" t="str">
        <f t="shared" si="91"/>
        <v/>
      </c>
      <c r="P23" s="88" t="str">
        <f t="shared" si="91"/>
        <v/>
      </c>
      <c r="Q23" s="88" t="str">
        <f t="shared" si="91"/>
        <v/>
      </c>
      <c r="R23" s="88" t="str">
        <f t="shared" si="91"/>
        <v/>
      </c>
      <c r="S23" s="88" t="str">
        <f t="shared" si="91"/>
        <v/>
      </c>
      <c r="T23" s="88" t="str">
        <f t="shared" si="91"/>
        <v/>
      </c>
      <c r="U23" s="88" t="str">
        <f t="shared" si="91"/>
        <v/>
      </c>
      <c r="V23" s="88" t="str">
        <f t="shared" si="91"/>
        <v/>
      </c>
      <c r="W23" s="88" t="str">
        <f t="shared" si="91"/>
        <v/>
      </c>
      <c r="X23" s="88" t="str">
        <f t="shared" si="91"/>
        <v/>
      </c>
      <c r="Y23" s="88" t="str">
        <f t="shared" si="91"/>
        <v/>
      </c>
      <c r="Z23" s="88" t="str">
        <f t="shared" si="91"/>
        <v/>
      </c>
      <c r="AA23" s="88" t="str">
        <f t="shared" si="91"/>
        <v/>
      </c>
      <c r="AB23" s="88" t="str">
        <f t="shared" si="91"/>
        <v/>
      </c>
      <c r="AC23" s="88" t="str">
        <f t="shared" si="91"/>
        <v/>
      </c>
      <c r="AD23" s="88" t="str">
        <f t="shared" si="91"/>
        <v/>
      </c>
      <c r="AE23" s="88" t="str">
        <f t="shared" si="91"/>
        <v/>
      </c>
      <c r="AF23" s="88" t="str">
        <f t="shared" si="91"/>
        <v/>
      </c>
      <c r="AG23" s="88" t="str">
        <f t="shared" si="91"/>
        <v/>
      </c>
      <c r="AH23" s="88" t="str">
        <f t="shared" si="91"/>
        <v/>
      </c>
      <c r="AI23" s="88" t="str">
        <f t="shared" si="91"/>
        <v/>
      </c>
      <c r="AJ23" s="88" t="str">
        <f t="shared" ref="AJ23:BC23" si="92">IF(AND(AJ22&gt;=MIN($F22,$G22),AJ22&lt;=MAX($F22,$G22)),$B23/$B22,"")</f>
        <v/>
      </c>
      <c r="AK23" s="88" t="str">
        <f t="shared" si="92"/>
        <v/>
      </c>
      <c r="AL23" s="88" t="str">
        <f t="shared" si="92"/>
        <v/>
      </c>
      <c r="AM23" s="88" t="str">
        <f t="shared" si="92"/>
        <v/>
      </c>
      <c r="AN23" s="88" t="str">
        <f t="shared" si="92"/>
        <v/>
      </c>
      <c r="AO23" s="88" t="str">
        <f t="shared" si="92"/>
        <v/>
      </c>
      <c r="AP23" s="88" t="str">
        <f t="shared" si="92"/>
        <v/>
      </c>
      <c r="AQ23" s="88" t="str">
        <f t="shared" si="92"/>
        <v/>
      </c>
      <c r="AR23" s="88" t="str">
        <f t="shared" si="92"/>
        <v/>
      </c>
      <c r="AS23" s="88" t="str">
        <f t="shared" si="92"/>
        <v/>
      </c>
      <c r="AT23" s="88" t="str">
        <f t="shared" si="92"/>
        <v/>
      </c>
      <c r="AU23" s="88" t="str">
        <f t="shared" si="92"/>
        <v/>
      </c>
      <c r="AV23" s="88" t="str">
        <f t="shared" si="92"/>
        <v/>
      </c>
      <c r="AW23" s="88" t="str">
        <f t="shared" si="92"/>
        <v/>
      </c>
      <c r="AX23" s="88" t="str">
        <f t="shared" si="92"/>
        <v/>
      </c>
      <c r="AY23" s="88" t="str">
        <f t="shared" si="92"/>
        <v/>
      </c>
      <c r="AZ23" s="88" t="str">
        <f t="shared" si="92"/>
        <v/>
      </c>
      <c r="BA23" s="88" t="str">
        <f t="shared" si="92"/>
        <v/>
      </c>
      <c r="BB23" s="88" t="str">
        <f t="shared" si="92"/>
        <v/>
      </c>
      <c r="BC23" s="88" t="str">
        <f t="shared" si="92"/>
        <v/>
      </c>
    </row>
    <row r="24" spans="1:58" x14ac:dyDescent="0.25">
      <c r="A24" s="155"/>
      <c r="B24" s="84"/>
      <c r="C24" s="82" t="s">
        <v>30</v>
      </c>
      <c r="D24" s="83"/>
      <c r="E24" s="83"/>
      <c r="F24" s="14"/>
      <c r="G24" s="14"/>
      <c r="H24" s="89" t="str">
        <f t="shared" ref="H24:AI24" si="93">IFERROR($C$39*H23,"")</f>
        <v/>
      </c>
      <c r="I24" s="89" t="str">
        <f t="shared" si="93"/>
        <v/>
      </c>
      <c r="J24" s="89" t="str">
        <f t="shared" si="93"/>
        <v/>
      </c>
      <c r="K24" s="89" t="str">
        <f t="shared" si="93"/>
        <v/>
      </c>
      <c r="L24" s="89" t="str">
        <f t="shared" si="93"/>
        <v/>
      </c>
      <c r="M24" s="89" t="str">
        <f t="shared" si="93"/>
        <v/>
      </c>
      <c r="N24" s="89" t="str">
        <f t="shared" si="93"/>
        <v/>
      </c>
      <c r="O24" s="89" t="str">
        <f t="shared" si="93"/>
        <v/>
      </c>
      <c r="P24" s="89" t="str">
        <f t="shared" si="93"/>
        <v/>
      </c>
      <c r="Q24" s="89" t="str">
        <f t="shared" si="93"/>
        <v/>
      </c>
      <c r="R24" s="89" t="str">
        <f t="shared" si="93"/>
        <v/>
      </c>
      <c r="S24" s="89" t="str">
        <f t="shared" si="93"/>
        <v/>
      </c>
      <c r="T24" s="89" t="str">
        <f t="shared" si="93"/>
        <v/>
      </c>
      <c r="U24" s="89" t="str">
        <f t="shared" si="93"/>
        <v/>
      </c>
      <c r="V24" s="89" t="str">
        <f t="shared" si="93"/>
        <v/>
      </c>
      <c r="W24" s="89" t="str">
        <f t="shared" si="93"/>
        <v/>
      </c>
      <c r="X24" s="89" t="str">
        <f t="shared" si="93"/>
        <v/>
      </c>
      <c r="Y24" s="89" t="str">
        <f t="shared" si="93"/>
        <v/>
      </c>
      <c r="Z24" s="89" t="str">
        <f t="shared" si="93"/>
        <v/>
      </c>
      <c r="AA24" s="89" t="str">
        <f t="shared" si="93"/>
        <v/>
      </c>
      <c r="AB24" s="89" t="str">
        <f t="shared" si="93"/>
        <v/>
      </c>
      <c r="AC24" s="89" t="str">
        <f t="shared" si="93"/>
        <v/>
      </c>
      <c r="AD24" s="89" t="str">
        <f t="shared" si="93"/>
        <v/>
      </c>
      <c r="AE24" s="89" t="str">
        <f t="shared" si="93"/>
        <v/>
      </c>
      <c r="AF24" s="89" t="str">
        <f t="shared" si="93"/>
        <v/>
      </c>
      <c r="AG24" s="89" t="str">
        <f t="shared" si="93"/>
        <v/>
      </c>
      <c r="AH24" s="89" t="str">
        <f t="shared" si="93"/>
        <v/>
      </c>
      <c r="AI24" s="89" t="str">
        <f t="shared" si="93"/>
        <v/>
      </c>
      <c r="AJ24" s="89" t="str">
        <f t="shared" ref="AJ24:BC24" si="94">IFERROR($C$39*AJ23,"")</f>
        <v/>
      </c>
      <c r="AK24" s="89" t="str">
        <f t="shared" si="94"/>
        <v/>
      </c>
      <c r="AL24" s="89" t="str">
        <f t="shared" si="94"/>
        <v/>
      </c>
      <c r="AM24" s="89" t="str">
        <f t="shared" si="94"/>
        <v/>
      </c>
      <c r="AN24" s="89" t="str">
        <f t="shared" si="94"/>
        <v/>
      </c>
      <c r="AO24" s="89" t="str">
        <f t="shared" si="94"/>
        <v/>
      </c>
      <c r="AP24" s="89" t="str">
        <f t="shared" si="94"/>
        <v/>
      </c>
      <c r="AQ24" s="89" t="str">
        <f t="shared" si="94"/>
        <v/>
      </c>
      <c r="AR24" s="89" t="str">
        <f t="shared" si="94"/>
        <v/>
      </c>
      <c r="AS24" s="89" t="str">
        <f t="shared" si="94"/>
        <v/>
      </c>
      <c r="AT24" s="89" t="str">
        <f t="shared" si="94"/>
        <v/>
      </c>
      <c r="AU24" s="89" t="str">
        <f t="shared" si="94"/>
        <v/>
      </c>
      <c r="AV24" s="89" t="str">
        <f t="shared" si="94"/>
        <v/>
      </c>
      <c r="AW24" s="89" t="str">
        <f t="shared" si="94"/>
        <v/>
      </c>
      <c r="AX24" s="89" t="str">
        <f t="shared" si="94"/>
        <v/>
      </c>
      <c r="AY24" s="89" t="str">
        <f t="shared" si="94"/>
        <v/>
      </c>
      <c r="AZ24" s="89" t="str">
        <f t="shared" si="94"/>
        <v/>
      </c>
      <c r="BA24" s="89" t="str">
        <f t="shared" si="94"/>
        <v/>
      </c>
      <c r="BB24" s="89" t="str">
        <f t="shared" si="94"/>
        <v/>
      </c>
      <c r="BC24" s="89" t="str">
        <f t="shared" si="94"/>
        <v/>
      </c>
      <c r="BE24" s="80">
        <f>SUM(H24:BC24)</f>
        <v>0</v>
      </c>
      <c r="BF24" s="80">
        <f>BE24-B24</f>
        <v>0</v>
      </c>
    </row>
    <row r="25" spans="1:58" ht="30" customHeight="1" x14ac:dyDescent="0.25">
      <c r="A25" s="154" t="s">
        <v>77</v>
      </c>
      <c r="B25" s="13"/>
      <c r="C25" s="85" t="s">
        <v>28</v>
      </c>
      <c r="D25" s="86">
        <v>0</v>
      </c>
      <c r="E25" s="86">
        <f>1+D25</f>
        <v>1</v>
      </c>
      <c r="F25" s="13"/>
      <c r="G25" s="66"/>
      <c r="H25" s="87">
        <v>1</v>
      </c>
      <c r="I25" s="87">
        <f t="shared" ref="I25:AI25" si="95">H25+1</f>
        <v>2</v>
      </c>
      <c r="J25" s="87">
        <f t="shared" si="95"/>
        <v>3</v>
      </c>
      <c r="K25" s="87">
        <f t="shared" si="95"/>
        <v>4</v>
      </c>
      <c r="L25" s="87">
        <f t="shared" si="95"/>
        <v>5</v>
      </c>
      <c r="M25" s="87">
        <f t="shared" si="95"/>
        <v>6</v>
      </c>
      <c r="N25" s="87">
        <f t="shared" si="95"/>
        <v>7</v>
      </c>
      <c r="O25" s="87">
        <f t="shared" si="95"/>
        <v>8</v>
      </c>
      <c r="P25" s="87">
        <f t="shared" si="95"/>
        <v>9</v>
      </c>
      <c r="Q25" s="87">
        <f t="shared" si="95"/>
        <v>10</v>
      </c>
      <c r="R25" s="87">
        <f t="shared" si="95"/>
        <v>11</v>
      </c>
      <c r="S25" s="87">
        <f t="shared" si="95"/>
        <v>12</v>
      </c>
      <c r="T25" s="87">
        <f t="shared" si="95"/>
        <v>13</v>
      </c>
      <c r="U25" s="87">
        <f t="shared" si="95"/>
        <v>14</v>
      </c>
      <c r="V25" s="87">
        <f t="shared" si="95"/>
        <v>15</v>
      </c>
      <c r="W25" s="87">
        <f t="shared" si="95"/>
        <v>16</v>
      </c>
      <c r="X25" s="87">
        <f t="shared" si="95"/>
        <v>17</v>
      </c>
      <c r="Y25" s="87">
        <f t="shared" si="95"/>
        <v>18</v>
      </c>
      <c r="Z25" s="87">
        <f t="shared" si="95"/>
        <v>19</v>
      </c>
      <c r="AA25" s="87">
        <f t="shared" si="95"/>
        <v>20</v>
      </c>
      <c r="AB25" s="87">
        <f t="shared" si="95"/>
        <v>21</v>
      </c>
      <c r="AC25" s="87">
        <f t="shared" si="95"/>
        <v>22</v>
      </c>
      <c r="AD25" s="87">
        <f t="shared" si="95"/>
        <v>23</v>
      </c>
      <c r="AE25" s="87">
        <f t="shared" si="95"/>
        <v>24</v>
      </c>
      <c r="AF25" s="87">
        <f t="shared" si="95"/>
        <v>25</v>
      </c>
      <c r="AG25" s="87">
        <f t="shared" si="95"/>
        <v>26</v>
      </c>
      <c r="AH25" s="87">
        <f t="shared" si="95"/>
        <v>27</v>
      </c>
      <c r="AI25" s="87">
        <f t="shared" si="95"/>
        <v>28</v>
      </c>
      <c r="AJ25" s="87">
        <f t="shared" ref="AJ25" si="96">AI25+1</f>
        <v>29</v>
      </c>
      <c r="AK25" s="87">
        <f t="shared" ref="AK25" si="97">AJ25+1</f>
        <v>30</v>
      </c>
      <c r="AL25" s="87">
        <f t="shared" ref="AL25" si="98">AK25+1</f>
        <v>31</v>
      </c>
      <c r="AM25" s="87">
        <f t="shared" ref="AM25" si="99">AL25+1</f>
        <v>32</v>
      </c>
      <c r="AN25" s="87">
        <f t="shared" ref="AN25" si="100">AM25+1</f>
        <v>33</v>
      </c>
      <c r="AO25" s="87">
        <f t="shared" ref="AO25" si="101">AN25+1</f>
        <v>34</v>
      </c>
      <c r="AP25" s="87">
        <f t="shared" ref="AP25" si="102">AO25+1</f>
        <v>35</v>
      </c>
      <c r="AQ25" s="87">
        <f t="shared" ref="AQ25" si="103">AP25+1</f>
        <v>36</v>
      </c>
      <c r="AR25" s="87">
        <f t="shared" ref="AR25" si="104">AQ25+1</f>
        <v>37</v>
      </c>
      <c r="AS25" s="87">
        <f t="shared" ref="AS25" si="105">AR25+1</f>
        <v>38</v>
      </c>
      <c r="AT25" s="87">
        <f t="shared" ref="AT25" si="106">AS25+1</f>
        <v>39</v>
      </c>
      <c r="AU25" s="87">
        <f t="shared" ref="AU25" si="107">AT25+1</f>
        <v>40</v>
      </c>
      <c r="AV25" s="87">
        <f t="shared" ref="AV25" si="108">AU25+1</f>
        <v>41</v>
      </c>
      <c r="AW25" s="87">
        <f t="shared" ref="AW25" si="109">AV25+1</f>
        <v>42</v>
      </c>
      <c r="AX25" s="87">
        <f t="shared" ref="AX25" si="110">AW25+1</f>
        <v>43</v>
      </c>
      <c r="AY25" s="87">
        <f t="shared" ref="AY25" si="111">AX25+1</f>
        <v>44</v>
      </c>
      <c r="AZ25" s="87">
        <f t="shared" ref="AZ25" si="112">AY25+1</f>
        <v>45</v>
      </c>
      <c r="BA25" s="87">
        <f t="shared" ref="BA25" si="113">AZ25+1</f>
        <v>46</v>
      </c>
      <c r="BB25" s="87">
        <f t="shared" ref="BB25" si="114">BA25+1</f>
        <v>47</v>
      </c>
      <c r="BC25" s="87">
        <f t="shared" ref="BC25" si="115">BB25+1</f>
        <v>48</v>
      </c>
    </row>
    <row r="26" spans="1:58" x14ac:dyDescent="0.25">
      <c r="A26" s="155"/>
      <c r="B26" s="81"/>
      <c r="C26" s="82" t="s">
        <v>29</v>
      </c>
      <c r="D26" s="83"/>
      <c r="E26" s="83"/>
      <c r="F26" s="14"/>
      <c r="G26" s="14"/>
      <c r="H26" s="88" t="str">
        <f>IF(AND(H25&gt;=MIN($F25,$G25),H25&lt;=MAX($F25,$G25)),$B26/$B25,"")</f>
        <v/>
      </c>
      <c r="I26" s="88" t="str">
        <f t="shared" ref="I26:AI26" si="116">IF(AND(I25&gt;=MIN($F25,$G25),I25&lt;=MAX($F25,$G25)),$B26/$B25,"")</f>
        <v/>
      </c>
      <c r="J26" s="88" t="str">
        <f t="shared" si="116"/>
        <v/>
      </c>
      <c r="K26" s="88" t="str">
        <f t="shared" si="116"/>
        <v/>
      </c>
      <c r="L26" s="88" t="str">
        <f t="shared" si="116"/>
        <v/>
      </c>
      <c r="M26" s="88" t="str">
        <f t="shared" si="116"/>
        <v/>
      </c>
      <c r="N26" s="88" t="str">
        <f t="shared" si="116"/>
        <v/>
      </c>
      <c r="O26" s="88" t="str">
        <f t="shared" si="116"/>
        <v/>
      </c>
      <c r="P26" s="88" t="str">
        <f t="shared" si="116"/>
        <v/>
      </c>
      <c r="Q26" s="88" t="str">
        <f t="shared" si="116"/>
        <v/>
      </c>
      <c r="R26" s="88" t="str">
        <f t="shared" si="116"/>
        <v/>
      </c>
      <c r="S26" s="88" t="str">
        <f t="shared" si="116"/>
        <v/>
      </c>
      <c r="T26" s="88" t="str">
        <f t="shared" si="116"/>
        <v/>
      </c>
      <c r="U26" s="88" t="str">
        <f t="shared" si="116"/>
        <v/>
      </c>
      <c r="V26" s="88" t="str">
        <f t="shared" si="116"/>
        <v/>
      </c>
      <c r="W26" s="88" t="str">
        <f t="shared" si="116"/>
        <v/>
      </c>
      <c r="X26" s="88" t="str">
        <f t="shared" si="116"/>
        <v/>
      </c>
      <c r="Y26" s="88" t="str">
        <f t="shared" si="116"/>
        <v/>
      </c>
      <c r="Z26" s="88" t="str">
        <f t="shared" si="116"/>
        <v/>
      </c>
      <c r="AA26" s="88" t="str">
        <f t="shared" si="116"/>
        <v/>
      </c>
      <c r="AB26" s="88" t="str">
        <f t="shared" si="116"/>
        <v/>
      </c>
      <c r="AC26" s="88" t="str">
        <f t="shared" si="116"/>
        <v/>
      </c>
      <c r="AD26" s="88" t="str">
        <f t="shared" si="116"/>
        <v/>
      </c>
      <c r="AE26" s="88" t="str">
        <f t="shared" si="116"/>
        <v/>
      </c>
      <c r="AF26" s="88" t="str">
        <f t="shared" si="116"/>
        <v/>
      </c>
      <c r="AG26" s="88" t="str">
        <f t="shared" si="116"/>
        <v/>
      </c>
      <c r="AH26" s="88" t="str">
        <f t="shared" si="116"/>
        <v/>
      </c>
      <c r="AI26" s="88" t="str">
        <f t="shared" si="116"/>
        <v/>
      </c>
      <c r="AJ26" s="88" t="str">
        <f t="shared" ref="AJ26:BC26" si="117">IF(AND(AJ25&gt;=MIN($F25,$G25),AJ25&lt;=MAX($F25,$G25)),$B26/$B25,"")</f>
        <v/>
      </c>
      <c r="AK26" s="88" t="str">
        <f t="shared" si="117"/>
        <v/>
      </c>
      <c r="AL26" s="88" t="str">
        <f t="shared" si="117"/>
        <v/>
      </c>
      <c r="AM26" s="88" t="str">
        <f t="shared" si="117"/>
        <v/>
      </c>
      <c r="AN26" s="88" t="str">
        <f t="shared" si="117"/>
        <v/>
      </c>
      <c r="AO26" s="88" t="str">
        <f t="shared" si="117"/>
        <v/>
      </c>
      <c r="AP26" s="88" t="str">
        <f t="shared" si="117"/>
        <v/>
      </c>
      <c r="AQ26" s="88" t="str">
        <f t="shared" si="117"/>
        <v/>
      </c>
      <c r="AR26" s="88" t="str">
        <f t="shared" si="117"/>
        <v/>
      </c>
      <c r="AS26" s="88" t="str">
        <f t="shared" si="117"/>
        <v/>
      </c>
      <c r="AT26" s="88" t="str">
        <f t="shared" si="117"/>
        <v/>
      </c>
      <c r="AU26" s="88" t="str">
        <f t="shared" si="117"/>
        <v/>
      </c>
      <c r="AV26" s="88" t="str">
        <f t="shared" si="117"/>
        <v/>
      </c>
      <c r="AW26" s="88" t="str">
        <f t="shared" si="117"/>
        <v/>
      </c>
      <c r="AX26" s="88" t="str">
        <f t="shared" si="117"/>
        <v/>
      </c>
      <c r="AY26" s="88" t="str">
        <f t="shared" si="117"/>
        <v/>
      </c>
      <c r="AZ26" s="88" t="str">
        <f t="shared" si="117"/>
        <v/>
      </c>
      <c r="BA26" s="88" t="str">
        <f t="shared" si="117"/>
        <v/>
      </c>
      <c r="BB26" s="88" t="str">
        <f t="shared" si="117"/>
        <v/>
      </c>
      <c r="BC26" s="88" t="str">
        <f t="shared" si="117"/>
        <v/>
      </c>
    </row>
    <row r="27" spans="1:58" x14ac:dyDescent="0.25">
      <c r="A27" s="155"/>
      <c r="B27" s="84"/>
      <c r="C27" s="82" t="s">
        <v>30</v>
      </c>
      <c r="D27" s="83"/>
      <c r="E27" s="83"/>
      <c r="F27" s="14"/>
      <c r="G27" s="14"/>
      <c r="H27" s="89" t="str">
        <f t="shared" ref="H27:AI27" si="118">IFERROR($C$39*H26,"")</f>
        <v/>
      </c>
      <c r="I27" s="89" t="str">
        <f t="shared" si="118"/>
        <v/>
      </c>
      <c r="J27" s="89" t="str">
        <f t="shared" si="118"/>
        <v/>
      </c>
      <c r="K27" s="89" t="str">
        <f t="shared" si="118"/>
        <v/>
      </c>
      <c r="L27" s="89" t="str">
        <f t="shared" si="118"/>
        <v/>
      </c>
      <c r="M27" s="89" t="str">
        <f t="shared" si="118"/>
        <v/>
      </c>
      <c r="N27" s="89" t="str">
        <f t="shared" si="118"/>
        <v/>
      </c>
      <c r="O27" s="89" t="str">
        <f t="shared" si="118"/>
        <v/>
      </c>
      <c r="P27" s="89" t="str">
        <f t="shared" si="118"/>
        <v/>
      </c>
      <c r="Q27" s="89" t="str">
        <f t="shared" si="118"/>
        <v/>
      </c>
      <c r="R27" s="89" t="str">
        <f t="shared" si="118"/>
        <v/>
      </c>
      <c r="S27" s="89" t="str">
        <f t="shared" si="118"/>
        <v/>
      </c>
      <c r="T27" s="89" t="str">
        <f t="shared" si="118"/>
        <v/>
      </c>
      <c r="U27" s="89" t="str">
        <f t="shared" si="118"/>
        <v/>
      </c>
      <c r="V27" s="89" t="str">
        <f t="shared" si="118"/>
        <v/>
      </c>
      <c r="W27" s="89" t="str">
        <f t="shared" si="118"/>
        <v/>
      </c>
      <c r="X27" s="89" t="str">
        <f t="shared" si="118"/>
        <v/>
      </c>
      <c r="Y27" s="89" t="str">
        <f t="shared" si="118"/>
        <v/>
      </c>
      <c r="Z27" s="89" t="str">
        <f t="shared" si="118"/>
        <v/>
      </c>
      <c r="AA27" s="89" t="str">
        <f t="shared" si="118"/>
        <v/>
      </c>
      <c r="AB27" s="89" t="str">
        <f t="shared" si="118"/>
        <v/>
      </c>
      <c r="AC27" s="89" t="str">
        <f t="shared" si="118"/>
        <v/>
      </c>
      <c r="AD27" s="89" t="str">
        <f t="shared" si="118"/>
        <v/>
      </c>
      <c r="AE27" s="89" t="str">
        <f t="shared" si="118"/>
        <v/>
      </c>
      <c r="AF27" s="89" t="str">
        <f t="shared" si="118"/>
        <v/>
      </c>
      <c r="AG27" s="89" t="str">
        <f t="shared" si="118"/>
        <v/>
      </c>
      <c r="AH27" s="89" t="str">
        <f t="shared" si="118"/>
        <v/>
      </c>
      <c r="AI27" s="89" t="str">
        <f t="shared" si="118"/>
        <v/>
      </c>
      <c r="AJ27" s="89" t="str">
        <f t="shared" ref="AJ27:BC27" si="119">IFERROR($C$39*AJ26,"")</f>
        <v/>
      </c>
      <c r="AK27" s="89" t="str">
        <f t="shared" si="119"/>
        <v/>
      </c>
      <c r="AL27" s="89" t="str">
        <f t="shared" si="119"/>
        <v/>
      </c>
      <c r="AM27" s="89" t="str">
        <f t="shared" si="119"/>
        <v/>
      </c>
      <c r="AN27" s="89" t="str">
        <f t="shared" si="119"/>
        <v/>
      </c>
      <c r="AO27" s="89" t="str">
        <f t="shared" si="119"/>
        <v/>
      </c>
      <c r="AP27" s="89" t="str">
        <f t="shared" si="119"/>
        <v/>
      </c>
      <c r="AQ27" s="89" t="str">
        <f t="shared" si="119"/>
        <v/>
      </c>
      <c r="AR27" s="89" t="str">
        <f t="shared" si="119"/>
        <v/>
      </c>
      <c r="AS27" s="89" t="str">
        <f t="shared" si="119"/>
        <v/>
      </c>
      <c r="AT27" s="89" t="str">
        <f t="shared" si="119"/>
        <v/>
      </c>
      <c r="AU27" s="89" t="str">
        <f t="shared" si="119"/>
        <v/>
      </c>
      <c r="AV27" s="89" t="str">
        <f t="shared" si="119"/>
        <v/>
      </c>
      <c r="AW27" s="89" t="str">
        <f t="shared" si="119"/>
        <v/>
      </c>
      <c r="AX27" s="89" t="str">
        <f t="shared" si="119"/>
        <v/>
      </c>
      <c r="AY27" s="89" t="str">
        <f t="shared" si="119"/>
        <v/>
      </c>
      <c r="AZ27" s="89" t="str">
        <f t="shared" si="119"/>
        <v/>
      </c>
      <c r="BA27" s="89" t="str">
        <f t="shared" si="119"/>
        <v/>
      </c>
      <c r="BB27" s="89" t="str">
        <f t="shared" si="119"/>
        <v/>
      </c>
      <c r="BC27" s="89" t="str">
        <f t="shared" si="119"/>
        <v/>
      </c>
      <c r="BE27" s="80">
        <f>SUM(H27:BC27)</f>
        <v>0</v>
      </c>
      <c r="BF27" s="80">
        <f>BE27-B27</f>
        <v>0</v>
      </c>
    </row>
    <row r="28" spans="1:58" ht="30" customHeight="1" x14ac:dyDescent="0.25">
      <c r="A28" s="154" t="s">
        <v>85</v>
      </c>
      <c r="B28" s="13"/>
      <c r="C28" s="85" t="s">
        <v>28</v>
      </c>
      <c r="D28" s="86">
        <v>0</v>
      </c>
      <c r="E28" s="86">
        <f>1+D28</f>
        <v>1</v>
      </c>
      <c r="F28" s="13"/>
      <c r="G28" s="66"/>
      <c r="H28" s="87">
        <v>1</v>
      </c>
      <c r="I28" s="87">
        <f t="shared" ref="I28:AI28" si="120">H28+1</f>
        <v>2</v>
      </c>
      <c r="J28" s="87">
        <f t="shared" si="120"/>
        <v>3</v>
      </c>
      <c r="K28" s="87">
        <f t="shared" si="120"/>
        <v>4</v>
      </c>
      <c r="L28" s="87">
        <f t="shared" si="120"/>
        <v>5</v>
      </c>
      <c r="M28" s="87">
        <f t="shared" si="120"/>
        <v>6</v>
      </c>
      <c r="N28" s="87">
        <f t="shared" si="120"/>
        <v>7</v>
      </c>
      <c r="O28" s="87">
        <f t="shared" si="120"/>
        <v>8</v>
      </c>
      <c r="P28" s="87">
        <f t="shared" si="120"/>
        <v>9</v>
      </c>
      <c r="Q28" s="87">
        <f t="shared" si="120"/>
        <v>10</v>
      </c>
      <c r="R28" s="87">
        <f t="shared" si="120"/>
        <v>11</v>
      </c>
      <c r="S28" s="87">
        <f t="shared" si="120"/>
        <v>12</v>
      </c>
      <c r="T28" s="87">
        <f t="shared" si="120"/>
        <v>13</v>
      </c>
      <c r="U28" s="87">
        <f t="shared" si="120"/>
        <v>14</v>
      </c>
      <c r="V28" s="87">
        <f t="shared" si="120"/>
        <v>15</v>
      </c>
      <c r="W28" s="87">
        <f t="shared" si="120"/>
        <v>16</v>
      </c>
      <c r="X28" s="87">
        <f t="shared" si="120"/>
        <v>17</v>
      </c>
      <c r="Y28" s="87">
        <f t="shared" si="120"/>
        <v>18</v>
      </c>
      <c r="Z28" s="87">
        <f t="shared" si="120"/>
        <v>19</v>
      </c>
      <c r="AA28" s="87">
        <f t="shared" si="120"/>
        <v>20</v>
      </c>
      <c r="AB28" s="87">
        <f t="shared" si="120"/>
        <v>21</v>
      </c>
      <c r="AC28" s="87">
        <f t="shared" si="120"/>
        <v>22</v>
      </c>
      <c r="AD28" s="87">
        <f t="shared" si="120"/>
        <v>23</v>
      </c>
      <c r="AE28" s="87">
        <f t="shared" si="120"/>
        <v>24</v>
      </c>
      <c r="AF28" s="87">
        <f t="shared" si="120"/>
        <v>25</v>
      </c>
      <c r="AG28" s="87">
        <f t="shared" si="120"/>
        <v>26</v>
      </c>
      <c r="AH28" s="87">
        <f t="shared" si="120"/>
        <v>27</v>
      </c>
      <c r="AI28" s="87">
        <f t="shared" si="120"/>
        <v>28</v>
      </c>
      <c r="AJ28" s="87">
        <f t="shared" ref="AJ28" si="121">AI28+1</f>
        <v>29</v>
      </c>
      <c r="AK28" s="87">
        <f t="shared" ref="AK28" si="122">AJ28+1</f>
        <v>30</v>
      </c>
      <c r="AL28" s="87">
        <f t="shared" ref="AL28" si="123">AK28+1</f>
        <v>31</v>
      </c>
      <c r="AM28" s="87">
        <f t="shared" ref="AM28" si="124">AL28+1</f>
        <v>32</v>
      </c>
      <c r="AN28" s="87">
        <f t="shared" ref="AN28" si="125">AM28+1</f>
        <v>33</v>
      </c>
      <c r="AO28" s="87">
        <f t="shared" ref="AO28" si="126">AN28+1</f>
        <v>34</v>
      </c>
      <c r="AP28" s="87">
        <f t="shared" ref="AP28" si="127">AO28+1</f>
        <v>35</v>
      </c>
      <c r="AQ28" s="87">
        <f t="shared" ref="AQ28" si="128">AP28+1</f>
        <v>36</v>
      </c>
      <c r="AR28" s="87">
        <f t="shared" ref="AR28" si="129">AQ28+1</f>
        <v>37</v>
      </c>
      <c r="AS28" s="87">
        <f t="shared" ref="AS28" si="130">AR28+1</f>
        <v>38</v>
      </c>
      <c r="AT28" s="87">
        <f t="shared" ref="AT28" si="131">AS28+1</f>
        <v>39</v>
      </c>
      <c r="AU28" s="87">
        <f t="shared" ref="AU28" si="132">AT28+1</f>
        <v>40</v>
      </c>
      <c r="AV28" s="87">
        <f t="shared" ref="AV28" si="133">AU28+1</f>
        <v>41</v>
      </c>
      <c r="AW28" s="87">
        <f t="shared" ref="AW28" si="134">AV28+1</f>
        <v>42</v>
      </c>
      <c r="AX28" s="87">
        <f t="shared" ref="AX28" si="135">AW28+1</f>
        <v>43</v>
      </c>
      <c r="AY28" s="87">
        <f t="shared" ref="AY28" si="136">AX28+1</f>
        <v>44</v>
      </c>
      <c r="AZ28" s="87">
        <f t="shared" ref="AZ28" si="137">AY28+1</f>
        <v>45</v>
      </c>
      <c r="BA28" s="87">
        <f t="shared" ref="BA28" si="138">AZ28+1</f>
        <v>46</v>
      </c>
      <c r="BB28" s="87">
        <f t="shared" ref="BB28" si="139">BA28+1</f>
        <v>47</v>
      </c>
      <c r="BC28" s="87">
        <f t="shared" ref="BC28" si="140">BB28+1</f>
        <v>48</v>
      </c>
    </row>
    <row r="29" spans="1:58" x14ac:dyDescent="0.25">
      <c r="A29" s="155"/>
      <c r="B29" s="81"/>
      <c r="C29" s="82" t="s">
        <v>29</v>
      </c>
      <c r="D29" s="83"/>
      <c r="E29" s="83"/>
      <c r="F29" s="14"/>
      <c r="G29" s="14"/>
      <c r="H29" s="88" t="str">
        <f>IF(AND(H28&gt;=MIN($F28,$G28),H28&lt;=MAX($F28,$G28)),$B29/$B28,"")</f>
        <v/>
      </c>
      <c r="I29" s="88" t="str">
        <f t="shared" ref="I29:AI29" si="141">IF(AND(I28&gt;=MIN($F28,$G28),I28&lt;=MAX($F28,$G28)),$B29/$B28,"")</f>
        <v/>
      </c>
      <c r="J29" s="88" t="str">
        <f t="shared" si="141"/>
        <v/>
      </c>
      <c r="K29" s="88" t="str">
        <f t="shared" si="141"/>
        <v/>
      </c>
      <c r="L29" s="88" t="str">
        <f t="shared" si="141"/>
        <v/>
      </c>
      <c r="M29" s="88" t="str">
        <f t="shared" si="141"/>
        <v/>
      </c>
      <c r="N29" s="88" t="str">
        <f t="shared" si="141"/>
        <v/>
      </c>
      <c r="O29" s="88" t="str">
        <f t="shared" si="141"/>
        <v/>
      </c>
      <c r="P29" s="88" t="str">
        <f t="shared" si="141"/>
        <v/>
      </c>
      <c r="Q29" s="88" t="str">
        <f t="shared" si="141"/>
        <v/>
      </c>
      <c r="R29" s="88" t="str">
        <f t="shared" si="141"/>
        <v/>
      </c>
      <c r="S29" s="88" t="str">
        <f t="shared" si="141"/>
        <v/>
      </c>
      <c r="T29" s="88" t="str">
        <f t="shared" si="141"/>
        <v/>
      </c>
      <c r="U29" s="88" t="str">
        <f t="shared" si="141"/>
        <v/>
      </c>
      <c r="V29" s="88" t="str">
        <f t="shared" si="141"/>
        <v/>
      </c>
      <c r="W29" s="88" t="str">
        <f t="shared" si="141"/>
        <v/>
      </c>
      <c r="X29" s="88" t="str">
        <f t="shared" si="141"/>
        <v/>
      </c>
      <c r="Y29" s="88" t="str">
        <f t="shared" si="141"/>
        <v/>
      </c>
      <c r="Z29" s="88" t="str">
        <f t="shared" si="141"/>
        <v/>
      </c>
      <c r="AA29" s="88" t="str">
        <f t="shared" si="141"/>
        <v/>
      </c>
      <c r="AB29" s="88" t="str">
        <f t="shared" si="141"/>
        <v/>
      </c>
      <c r="AC29" s="88" t="str">
        <f t="shared" si="141"/>
        <v/>
      </c>
      <c r="AD29" s="88" t="str">
        <f t="shared" si="141"/>
        <v/>
      </c>
      <c r="AE29" s="88" t="str">
        <f t="shared" si="141"/>
        <v/>
      </c>
      <c r="AF29" s="88" t="str">
        <f t="shared" si="141"/>
        <v/>
      </c>
      <c r="AG29" s="88" t="str">
        <f t="shared" si="141"/>
        <v/>
      </c>
      <c r="AH29" s="88" t="str">
        <f t="shared" si="141"/>
        <v/>
      </c>
      <c r="AI29" s="88" t="str">
        <f t="shared" si="141"/>
        <v/>
      </c>
      <c r="AJ29" s="88" t="str">
        <f t="shared" ref="AJ29:BC29" si="142">IF(AND(AJ28&gt;=MIN($F28,$G28),AJ28&lt;=MAX($F28,$G28)),$B29/$B28,"")</f>
        <v/>
      </c>
      <c r="AK29" s="88" t="str">
        <f t="shared" si="142"/>
        <v/>
      </c>
      <c r="AL29" s="88" t="str">
        <f t="shared" si="142"/>
        <v/>
      </c>
      <c r="AM29" s="88" t="str">
        <f t="shared" si="142"/>
        <v/>
      </c>
      <c r="AN29" s="88" t="str">
        <f t="shared" si="142"/>
        <v/>
      </c>
      <c r="AO29" s="88" t="str">
        <f t="shared" si="142"/>
        <v/>
      </c>
      <c r="AP29" s="88" t="str">
        <f t="shared" si="142"/>
        <v/>
      </c>
      <c r="AQ29" s="88" t="str">
        <f t="shared" si="142"/>
        <v/>
      </c>
      <c r="AR29" s="88" t="str">
        <f t="shared" si="142"/>
        <v/>
      </c>
      <c r="AS29" s="88" t="str">
        <f t="shared" si="142"/>
        <v/>
      </c>
      <c r="AT29" s="88" t="str">
        <f t="shared" si="142"/>
        <v/>
      </c>
      <c r="AU29" s="88" t="str">
        <f t="shared" si="142"/>
        <v/>
      </c>
      <c r="AV29" s="88" t="str">
        <f t="shared" si="142"/>
        <v/>
      </c>
      <c r="AW29" s="88" t="str">
        <f t="shared" si="142"/>
        <v/>
      </c>
      <c r="AX29" s="88" t="str">
        <f t="shared" si="142"/>
        <v/>
      </c>
      <c r="AY29" s="88" t="str">
        <f t="shared" si="142"/>
        <v/>
      </c>
      <c r="AZ29" s="88" t="str">
        <f t="shared" si="142"/>
        <v/>
      </c>
      <c r="BA29" s="88" t="str">
        <f t="shared" si="142"/>
        <v/>
      </c>
      <c r="BB29" s="88" t="str">
        <f t="shared" si="142"/>
        <v/>
      </c>
      <c r="BC29" s="88" t="str">
        <f t="shared" si="142"/>
        <v/>
      </c>
    </row>
    <row r="30" spans="1:58" x14ac:dyDescent="0.25">
      <c r="A30" s="155"/>
      <c r="B30" s="84"/>
      <c r="C30" s="82" t="s">
        <v>30</v>
      </c>
      <c r="D30" s="83"/>
      <c r="E30" s="83"/>
      <c r="F30" s="14"/>
      <c r="G30" s="14"/>
      <c r="H30" s="89" t="str">
        <f t="shared" ref="H30:AI30" si="143">IFERROR($C$39*H29,"")</f>
        <v/>
      </c>
      <c r="I30" s="89" t="str">
        <f t="shared" si="143"/>
        <v/>
      </c>
      <c r="J30" s="89" t="str">
        <f t="shared" si="143"/>
        <v/>
      </c>
      <c r="K30" s="89" t="str">
        <f t="shared" si="143"/>
        <v/>
      </c>
      <c r="L30" s="89" t="str">
        <f t="shared" si="143"/>
        <v/>
      </c>
      <c r="M30" s="89" t="str">
        <f t="shared" si="143"/>
        <v/>
      </c>
      <c r="N30" s="89" t="str">
        <f t="shared" si="143"/>
        <v/>
      </c>
      <c r="O30" s="89" t="str">
        <f t="shared" si="143"/>
        <v/>
      </c>
      <c r="P30" s="89" t="str">
        <f t="shared" si="143"/>
        <v/>
      </c>
      <c r="Q30" s="89" t="str">
        <f t="shared" si="143"/>
        <v/>
      </c>
      <c r="R30" s="89" t="str">
        <f t="shared" si="143"/>
        <v/>
      </c>
      <c r="S30" s="89" t="str">
        <f t="shared" si="143"/>
        <v/>
      </c>
      <c r="T30" s="89" t="str">
        <f t="shared" si="143"/>
        <v/>
      </c>
      <c r="U30" s="89" t="str">
        <f t="shared" si="143"/>
        <v/>
      </c>
      <c r="V30" s="89" t="str">
        <f t="shared" si="143"/>
        <v/>
      </c>
      <c r="W30" s="89" t="str">
        <f t="shared" si="143"/>
        <v/>
      </c>
      <c r="X30" s="89" t="str">
        <f t="shared" si="143"/>
        <v/>
      </c>
      <c r="Y30" s="89" t="str">
        <f t="shared" si="143"/>
        <v/>
      </c>
      <c r="Z30" s="89" t="str">
        <f t="shared" si="143"/>
        <v/>
      </c>
      <c r="AA30" s="89" t="str">
        <f t="shared" si="143"/>
        <v/>
      </c>
      <c r="AB30" s="89" t="str">
        <f t="shared" si="143"/>
        <v/>
      </c>
      <c r="AC30" s="89" t="str">
        <f t="shared" si="143"/>
        <v/>
      </c>
      <c r="AD30" s="89" t="str">
        <f t="shared" si="143"/>
        <v/>
      </c>
      <c r="AE30" s="89" t="str">
        <f t="shared" si="143"/>
        <v/>
      </c>
      <c r="AF30" s="89" t="str">
        <f t="shared" si="143"/>
        <v/>
      </c>
      <c r="AG30" s="89" t="str">
        <f t="shared" si="143"/>
        <v/>
      </c>
      <c r="AH30" s="89" t="str">
        <f t="shared" si="143"/>
        <v/>
      </c>
      <c r="AI30" s="89" t="str">
        <f t="shared" si="143"/>
        <v/>
      </c>
      <c r="AJ30" s="89" t="str">
        <f t="shared" ref="AJ30:BC30" si="144">IFERROR($C$39*AJ29,"")</f>
        <v/>
      </c>
      <c r="AK30" s="89" t="str">
        <f t="shared" si="144"/>
        <v/>
      </c>
      <c r="AL30" s="89" t="str">
        <f t="shared" si="144"/>
        <v/>
      </c>
      <c r="AM30" s="89" t="str">
        <f t="shared" si="144"/>
        <v/>
      </c>
      <c r="AN30" s="89" t="str">
        <f t="shared" si="144"/>
        <v/>
      </c>
      <c r="AO30" s="89" t="str">
        <f t="shared" si="144"/>
        <v/>
      </c>
      <c r="AP30" s="89" t="str">
        <f t="shared" si="144"/>
        <v/>
      </c>
      <c r="AQ30" s="89" t="str">
        <f t="shared" si="144"/>
        <v/>
      </c>
      <c r="AR30" s="89" t="str">
        <f t="shared" si="144"/>
        <v/>
      </c>
      <c r="AS30" s="89" t="str">
        <f t="shared" si="144"/>
        <v/>
      </c>
      <c r="AT30" s="89" t="str">
        <f t="shared" si="144"/>
        <v/>
      </c>
      <c r="AU30" s="89" t="str">
        <f t="shared" si="144"/>
        <v/>
      </c>
      <c r="AV30" s="89" t="str">
        <f t="shared" si="144"/>
        <v/>
      </c>
      <c r="AW30" s="89" t="str">
        <f t="shared" si="144"/>
        <v/>
      </c>
      <c r="AX30" s="89" t="str">
        <f t="shared" si="144"/>
        <v/>
      </c>
      <c r="AY30" s="89" t="str">
        <f t="shared" si="144"/>
        <v/>
      </c>
      <c r="AZ30" s="89" t="str">
        <f t="shared" si="144"/>
        <v/>
      </c>
      <c r="BA30" s="89" t="str">
        <f t="shared" si="144"/>
        <v/>
      </c>
      <c r="BB30" s="89" t="str">
        <f t="shared" si="144"/>
        <v/>
      </c>
      <c r="BC30" s="89" t="str">
        <f t="shared" si="144"/>
        <v/>
      </c>
      <c r="BE30" s="80">
        <f>SUM(H30:BC30)</f>
        <v>0</v>
      </c>
      <c r="BF30" s="80">
        <f>BE30-B30</f>
        <v>0</v>
      </c>
    </row>
    <row r="31" spans="1:58" ht="30" customHeight="1" x14ac:dyDescent="0.25">
      <c r="A31" s="154" t="s">
        <v>86</v>
      </c>
      <c r="B31" s="13"/>
      <c r="C31" s="85" t="s">
        <v>28</v>
      </c>
      <c r="D31" s="86">
        <v>0</v>
      </c>
      <c r="E31" s="86">
        <f>1+D31</f>
        <v>1</v>
      </c>
      <c r="F31" s="13"/>
      <c r="G31" s="66"/>
      <c r="H31" s="87">
        <v>1</v>
      </c>
      <c r="I31" s="87">
        <f t="shared" ref="I31:AI31" si="145">H31+1</f>
        <v>2</v>
      </c>
      <c r="J31" s="87">
        <f t="shared" si="145"/>
        <v>3</v>
      </c>
      <c r="K31" s="87">
        <f t="shared" si="145"/>
        <v>4</v>
      </c>
      <c r="L31" s="87">
        <f t="shared" si="145"/>
        <v>5</v>
      </c>
      <c r="M31" s="87">
        <f t="shared" si="145"/>
        <v>6</v>
      </c>
      <c r="N31" s="87">
        <f t="shared" si="145"/>
        <v>7</v>
      </c>
      <c r="O31" s="87">
        <f t="shared" si="145"/>
        <v>8</v>
      </c>
      <c r="P31" s="87">
        <f t="shared" si="145"/>
        <v>9</v>
      </c>
      <c r="Q31" s="87">
        <f t="shared" si="145"/>
        <v>10</v>
      </c>
      <c r="R31" s="87">
        <f t="shared" si="145"/>
        <v>11</v>
      </c>
      <c r="S31" s="87">
        <f t="shared" si="145"/>
        <v>12</v>
      </c>
      <c r="T31" s="87">
        <f t="shared" si="145"/>
        <v>13</v>
      </c>
      <c r="U31" s="87">
        <f t="shared" si="145"/>
        <v>14</v>
      </c>
      <c r="V31" s="87">
        <f t="shared" si="145"/>
        <v>15</v>
      </c>
      <c r="W31" s="87">
        <f t="shared" si="145"/>
        <v>16</v>
      </c>
      <c r="X31" s="87">
        <f t="shared" si="145"/>
        <v>17</v>
      </c>
      <c r="Y31" s="87">
        <f t="shared" si="145"/>
        <v>18</v>
      </c>
      <c r="Z31" s="87">
        <f t="shared" si="145"/>
        <v>19</v>
      </c>
      <c r="AA31" s="87">
        <f t="shared" si="145"/>
        <v>20</v>
      </c>
      <c r="AB31" s="87">
        <f t="shared" si="145"/>
        <v>21</v>
      </c>
      <c r="AC31" s="87">
        <f t="shared" si="145"/>
        <v>22</v>
      </c>
      <c r="AD31" s="87">
        <f t="shared" si="145"/>
        <v>23</v>
      </c>
      <c r="AE31" s="87">
        <f t="shared" si="145"/>
        <v>24</v>
      </c>
      <c r="AF31" s="87">
        <f t="shared" si="145"/>
        <v>25</v>
      </c>
      <c r="AG31" s="87">
        <f t="shared" si="145"/>
        <v>26</v>
      </c>
      <c r="AH31" s="87">
        <f t="shared" si="145"/>
        <v>27</v>
      </c>
      <c r="AI31" s="87">
        <f t="shared" si="145"/>
        <v>28</v>
      </c>
      <c r="AJ31" s="87">
        <f t="shared" ref="AJ31" si="146">AI31+1</f>
        <v>29</v>
      </c>
      <c r="AK31" s="87">
        <f t="shared" ref="AK31" si="147">AJ31+1</f>
        <v>30</v>
      </c>
      <c r="AL31" s="87">
        <f t="shared" ref="AL31" si="148">AK31+1</f>
        <v>31</v>
      </c>
      <c r="AM31" s="87">
        <f t="shared" ref="AM31" si="149">AL31+1</f>
        <v>32</v>
      </c>
      <c r="AN31" s="87">
        <f t="shared" ref="AN31" si="150">AM31+1</f>
        <v>33</v>
      </c>
      <c r="AO31" s="87">
        <f t="shared" ref="AO31" si="151">AN31+1</f>
        <v>34</v>
      </c>
      <c r="AP31" s="87">
        <f t="shared" ref="AP31" si="152">AO31+1</f>
        <v>35</v>
      </c>
      <c r="AQ31" s="87">
        <f t="shared" ref="AQ31" si="153">AP31+1</f>
        <v>36</v>
      </c>
      <c r="AR31" s="87">
        <f t="shared" ref="AR31" si="154">AQ31+1</f>
        <v>37</v>
      </c>
      <c r="AS31" s="87">
        <f t="shared" ref="AS31" si="155">AR31+1</f>
        <v>38</v>
      </c>
      <c r="AT31" s="87">
        <f t="shared" ref="AT31" si="156">AS31+1</f>
        <v>39</v>
      </c>
      <c r="AU31" s="87">
        <f t="shared" ref="AU31" si="157">AT31+1</f>
        <v>40</v>
      </c>
      <c r="AV31" s="87">
        <f t="shared" ref="AV31" si="158">AU31+1</f>
        <v>41</v>
      </c>
      <c r="AW31" s="87">
        <f t="shared" ref="AW31" si="159">AV31+1</f>
        <v>42</v>
      </c>
      <c r="AX31" s="87">
        <f t="shared" ref="AX31" si="160">AW31+1</f>
        <v>43</v>
      </c>
      <c r="AY31" s="87">
        <f t="shared" ref="AY31" si="161">AX31+1</f>
        <v>44</v>
      </c>
      <c r="AZ31" s="87">
        <f t="shared" ref="AZ31" si="162">AY31+1</f>
        <v>45</v>
      </c>
      <c r="BA31" s="87">
        <f t="shared" ref="BA31" si="163">AZ31+1</f>
        <v>46</v>
      </c>
      <c r="BB31" s="87">
        <f t="shared" ref="BB31" si="164">BA31+1</f>
        <v>47</v>
      </c>
      <c r="BC31" s="87">
        <f t="shared" ref="BC31" si="165">BB31+1</f>
        <v>48</v>
      </c>
    </row>
    <row r="32" spans="1:58" x14ac:dyDescent="0.25">
      <c r="A32" s="155"/>
      <c r="B32" s="81"/>
      <c r="C32" s="82" t="s">
        <v>29</v>
      </c>
      <c r="D32" s="83"/>
      <c r="E32" s="83"/>
      <c r="F32" s="14"/>
      <c r="G32" s="14"/>
      <c r="H32" s="88" t="str">
        <f>IF(AND(H31&gt;=MIN($F31,$G31),H31&lt;=MAX($F31,$G31)),$B32/$B31,"")</f>
        <v/>
      </c>
      <c r="I32" s="88" t="str">
        <f t="shared" ref="I32:AI32" si="166">IF(AND(I31&gt;=MIN($F31,$G31),I31&lt;=MAX($F31,$G31)),$B32/$B31,"")</f>
        <v/>
      </c>
      <c r="J32" s="88" t="str">
        <f t="shared" si="166"/>
        <v/>
      </c>
      <c r="K32" s="88" t="str">
        <f t="shared" si="166"/>
        <v/>
      </c>
      <c r="L32" s="88" t="str">
        <f t="shared" si="166"/>
        <v/>
      </c>
      <c r="M32" s="88" t="str">
        <f t="shared" si="166"/>
        <v/>
      </c>
      <c r="N32" s="88" t="str">
        <f t="shared" si="166"/>
        <v/>
      </c>
      <c r="O32" s="88" t="str">
        <f t="shared" si="166"/>
        <v/>
      </c>
      <c r="P32" s="88" t="str">
        <f t="shared" si="166"/>
        <v/>
      </c>
      <c r="Q32" s="88" t="str">
        <f t="shared" si="166"/>
        <v/>
      </c>
      <c r="R32" s="88" t="str">
        <f t="shared" si="166"/>
        <v/>
      </c>
      <c r="S32" s="88" t="str">
        <f t="shared" si="166"/>
        <v/>
      </c>
      <c r="T32" s="88" t="str">
        <f t="shared" si="166"/>
        <v/>
      </c>
      <c r="U32" s="88" t="str">
        <f t="shared" si="166"/>
        <v/>
      </c>
      <c r="V32" s="88" t="str">
        <f t="shared" si="166"/>
        <v/>
      </c>
      <c r="W32" s="88" t="str">
        <f t="shared" si="166"/>
        <v/>
      </c>
      <c r="X32" s="88" t="str">
        <f t="shared" si="166"/>
        <v/>
      </c>
      <c r="Y32" s="88" t="str">
        <f t="shared" si="166"/>
        <v/>
      </c>
      <c r="Z32" s="88" t="str">
        <f t="shared" si="166"/>
        <v/>
      </c>
      <c r="AA32" s="88" t="str">
        <f t="shared" si="166"/>
        <v/>
      </c>
      <c r="AB32" s="88" t="str">
        <f t="shared" si="166"/>
        <v/>
      </c>
      <c r="AC32" s="88" t="str">
        <f t="shared" si="166"/>
        <v/>
      </c>
      <c r="AD32" s="88" t="str">
        <f t="shared" si="166"/>
        <v/>
      </c>
      <c r="AE32" s="88" t="str">
        <f t="shared" si="166"/>
        <v/>
      </c>
      <c r="AF32" s="88" t="str">
        <f t="shared" si="166"/>
        <v/>
      </c>
      <c r="AG32" s="88" t="str">
        <f t="shared" si="166"/>
        <v/>
      </c>
      <c r="AH32" s="88" t="str">
        <f t="shared" si="166"/>
        <v/>
      </c>
      <c r="AI32" s="88" t="str">
        <f t="shared" si="166"/>
        <v/>
      </c>
      <c r="AJ32" s="88" t="str">
        <f t="shared" ref="AJ32:BC32" si="167">IF(AND(AJ31&gt;=MIN($F31,$G31),AJ31&lt;=MAX($F31,$G31)),$B32/$B31,"")</f>
        <v/>
      </c>
      <c r="AK32" s="88" t="str">
        <f t="shared" si="167"/>
        <v/>
      </c>
      <c r="AL32" s="88" t="str">
        <f t="shared" si="167"/>
        <v/>
      </c>
      <c r="AM32" s="88" t="str">
        <f t="shared" si="167"/>
        <v/>
      </c>
      <c r="AN32" s="88" t="str">
        <f t="shared" si="167"/>
        <v/>
      </c>
      <c r="AO32" s="88" t="str">
        <f t="shared" si="167"/>
        <v/>
      </c>
      <c r="AP32" s="88" t="str">
        <f t="shared" si="167"/>
        <v/>
      </c>
      <c r="AQ32" s="88" t="str">
        <f t="shared" si="167"/>
        <v/>
      </c>
      <c r="AR32" s="88" t="str">
        <f t="shared" si="167"/>
        <v/>
      </c>
      <c r="AS32" s="88" t="str">
        <f t="shared" si="167"/>
        <v/>
      </c>
      <c r="AT32" s="88" t="str">
        <f t="shared" si="167"/>
        <v/>
      </c>
      <c r="AU32" s="88" t="str">
        <f t="shared" si="167"/>
        <v/>
      </c>
      <c r="AV32" s="88" t="str">
        <f t="shared" si="167"/>
        <v/>
      </c>
      <c r="AW32" s="88" t="str">
        <f t="shared" si="167"/>
        <v/>
      </c>
      <c r="AX32" s="88" t="str">
        <f t="shared" si="167"/>
        <v/>
      </c>
      <c r="AY32" s="88" t="str">
        <f t="shared" si="167"/>
        <v/>
      </c>
      <c r="AZ32" s="88" t="str">
        <f t="shared" si="167"/>
        <v/>
      </c>
      <c r="BA32" s="88" t="str">
        <f t="shared" si="167"/>
        <v/>
      </c>
      <c r="BB32" s="88" t="str">
        <f t="shared" si="167"/>
        <v/>
      </c>
      <c r="BC32" s="88" t="str">
        <f t="shared" si="167"/>
        <v/>
      </c>
    </row>
    <row r="33" spans="1:58" x14ac:dyDescent="0.25">
      <c r="A33" s="155"/>
      <c r="B33" s="84"/>
      <c r="C33" s="82" t="s">
        <v>30</v>
      </c>
      <c r="D33" s="83"/>
      <c r="E33" s="83"/>
      <c r="F33" s="14"/>
      <c r="G33" s="14"/>
      <c r="H33" s="89" t="str">
        <f t="shared" ref="H33:AI33" si="168">IFERROR($C$39*H32,"")</f>
        <v/>
      </c>
      <c r="I33" s="89" t="str">
        <f t="shared" si="168"/>
        <v/>
      </c>
      <c r="J33" s="89" t="str">
        <f t="shared" si="168"/>
        <v/>
      </c>
      <c r="K33" s="89" t="str">
        <f t="shared" si="168"/>
        <v/>
      </c>
      <c r="L33" s="89" t="str">
        <f t="shared" si="168"/>
        <v/>
      </c>
      <c r="M33" s="89" t="str">
        <f t="shared" si="168"/>
        <v/>
      </c>
      <c r="N33" s="89" t="str">
        <f t="shared" si="168"/>
        <v/>
      </c>
      <c r="O33" s="89" t="str">
        <f t="shared" si="168"/>
        <v/>
      </c>
      <c r="P33" s="89" t="str">
        <f t="shared" si="168"/>
        <v/>
      </c>
      <c r="Q33" s="89" t="str">
        <f t="shared" si="168"/>
        <v/>
      </c>
      <c r="R33" s="89" t="str">
        <f t="shared" si="168"/>
        <v/>
      </c>
      <c r="S33" s="89" t="str">
        <f t="shared" si="168"/>
        <v/>
      </c>
      <c r="T33" s="89" t="str">
        <f t="shared" si="168"/>
        <v/>
      </c>
      <c r="U33" s="89" t="str">
        <f t="shared" si="168"/>
        <v/>
      </c>
      <c r="V33" s="89" t="str">
        <f t="shared" si="168"/>
        <v/>
      </c>
      <c r="W33" s="89" t="str">
        <f t="shared" si="168"/>
        <v/>
      </c>
      <c r="X33" s="89" t="str">
        <f t="shared" si="168"/>
        <v/>
      </c>
      <c r="Y33" s="89" t="str">
        <f t="shared" si="168"/>
        <v/>
      </c>
      <c r="Z33" s="89" t="str">
        <f t="shared" si="168"/>
        <v/>
      </c>
      <c r="AA33" s="89" t="str">
        <f t="shared" si="168"/>
        <v/>
      </c>
      <c r="AB33" s="89" t="str">
        <f t="shared" si="168"/>
        <v/>
      </c>
      <c r="AC33" s="89" t="str">
        <f t="shared" si="168"/>
        <v/>
      </c>
      <c r="AD33" s="89" t="str">
        <f t="shared" si="168"/>
        <v/>
      </c>
      <c r="AE33" s="89" t="str">
        <f t="shared" si="168"/>
        <v/>
      </c>
      <c r="AF33" s="89" t="str">
        <f t="shared" si="168"/>
        <v/>
      </c>
      <c r="AG33" s="89" t="str">
        <f t="shared" si="168"/>
        <v/>
      </c>
      <c r="AH33" s="89" t="str">
        <f t="shared" si="168"/>
        <v/>
      </c>
      <c r="AI33" s="89" t="str">
        <f t="shared" si="168"/>
        <v/>
      </c>
      <c r="AJ33" s="89" t="str">
        <f t="shared" ref="AJ33:BC33" si="169">IFERROR($C$39*AJ32,"")</f>
        <v/>
      </c>
      <c r="AK33" s="89" t="str">
        <f t="shared" si="169"/>
        <v/>
      </c>
      <c r="AL33" s="89" t="str">
        <f t="shared" si="169"/>
        <v/>
      </c>
      <c r="AM33" s="89" t="str">
        <f t="shared" si="169"/>
        <v/>
      </c>
      <c r="AN33" s="89" t="str">
        <f t="shared" si="169"/>
        <v/>
      </c>
      <c r="AO33" s="89" t="str">
        <f t="shared" si="169"/>
        <v/>
      </c>
      <c r="AP33" s="89" t="str">
        <f t="shared" si="169"/>
        <v/>
      </c>
      <c r="AQ33" s="89" t="str">
        <f t="shared" si="169"/>
        <v/>
      </c>
      <c r="AR33" s="89" t="str">
        <f t="shared" si="169"/>
        <v/>
      </c>
      <c r="AS33" s="89" t="str">
        <f t="shared" si="169"/>
        <v/>
      </c>
      <c r="AT33" s="89" t="str">
        <f t="shared" si="169"/>
        <v/>
      </c>
      <c r="AU33" s="89" t="str">
        <f t="shared" si="169"/>
        <v/>
      </c>
      <c r="AV33" s="89" t="str">
        <f t="shared" si="169"/>
        <v/>
      </c>
      <c r="AW33" s="89" t="str">
        <f t="shared" si="169"/>
        <v/>
      </c>
      <c r="AX33" s="89" t="str">
        <f t="shared" si="169"/>
        <v/>
      </c>
      <c r="AY33" s="89" t="str">
        <f t="shared" si="169"/>
        <v/>
      </c>
      <c r="AZ33" s="89" t="str">
        <f t="shared" si="169"/>
        <v/>
      </c>
      <c r="BA33" s="89" t="str">
        <f t="shared" si="169"/>
        <v/>
      </c>
      <c r="BB33" s="89" t="str">
        <f t="shared" si="169"/>
        <v/>
      </c>
      <c r="BC33" s="89" t="str">
        <f t="shared" si="169"/>
        <v/>
      </c>
      <c r="BE33" s="80">
        <f>SUM(H33:BC33)</f>
        <v>0</v>
      </c>
      <c r="BF33" s="80">
        <f>BE33-B33</f>
        <v>0</v>
      </c>
    </row>
    <row r="34" spans="1:58" ht="30" customHeight="1" x14ac:dyDescent="0.25">
      <c r="A34" s="154" t="s">
        <v>87</v>
      </c>
      <c r="B34" s="13"/>
      <c r="C34" s="85" t="s">
        <v>28</v>
      </c>
      <c r="D34" s="86">
        <v>0</v>
      </c>
      <c r="E34" s="86">
        <f>1+D34</f>
        <v>1</v>
      </c>
      <c r="F34" s="13"/>
      <c r="G34" s="66"/>
      <c r="H34" s="87">
        <v>1</v>
      </c>
      <c r="I34" s="87">
        <f t="shared" ref="I34:AI34" si="170">H34+1</f>
        <v>2</v>
      </c>
      <c r="J34" s="87">
        <f t="shared" si="170"/>
        <v>3</v>
      </c>
      <c r="K34" s="87">
        <f t="shared" si="170"/>
        <v>4</v>
      </c>
      <c r="L34" s="87">
        <f t="shared" si="170"/>
        <v>5</v>
      </c>
      <c r="M34" s="87">
        <f t="shared" si="170"/>
        <v>6</v>
      </c>
      <c r="N34" s="87">
        <f t="shared" si="170"/>
        <v>7</v>
      </c>
      <c r="O34" s="87">
        <f t="shared" si="170"/>
        <v>8</v>
      </c>
      <c r="P34" s="87">
        <f t="shared" si="170"/>
        <v>9</v>
      </c>
      <c r="Q34" s="87">
        <f t="shared" si="170"/>
        <v>10</v>
      </c>
      <c r="R34" s="87">
        <f t="shared" si="170"/>
        <v>11</v>
      </c>
      <c r="S34" s="87">
        <f t="shared" si="170"/>
        <v>12</v>
      </c>
      <c r="T34" s="87">
        <f t="shared" si="170"/>
        <v>13</v>
      </c>
      <c r="U34" s="87">
        <f t="shared" si="170"/>
        <v>14</v>
      </c>
      <c r="V34" s="87">
        <f t="shared" si="170"/>
        <v>15</v>
      </c>
      <c r="W34" s="87">
        <f t="shared" si="170"/>
        <v>16</v>
      </c>
      <c r="X34" s="87">
        <f t="shared" si="170"/>
        <v>17</v>
      </c>
      <c r="Y34" s="87">
        <f t="shared" si="170"/>
        <v>18</v>
      </c>
      <c r="Z34" s="87">
        <f t="shared" si="170"/>
        <v>19</v>
      </c>
      <c r="AA34" s="87">
        <f t="shared" si="170"/>
        <v>20</v>
      </c>
      <c r="AB34" s="87">
        <f t="shared" si="170"/>
        <v>21</v>
      </c>
      <c r="AC34" s="87">
        <f t="shared" si="170"/>
        <v>22</v>
      </c>
      <c r="AD34" s="87">
        <f t="shared" si="170"/>
        <v>23</v>
      </c>
      <c r="AE34" s="87">
        <f t="shared" si="170"/>
        <v>24</v>
      </c>
      <c r="AF34" s="87">
        <f t="shared" si="170"/>
        <v>25</v>
      </c>
      <c r="AG34" s="87">
        <f t="shared" si="170"/>
        <v>26</v>
      </c>
      <c r="AH34" s="87">
        <f t="shared" si="170"/>
        <v>27</v>
      </c>
      <c r="AI34" s="87">
        <f t="shared" si="170"/>
        <v>28</v>
      </c>
      <c r="AJ34" s="87">
        <f t="shared" ref="AJ34" si="171">AI34+1</f>
        <v>29</v>
      </c>
      <c r="AK34" s="87">
        <f t="shared" ref="AK34" si="172">AJ34+1</f>
        <v>30</v>
      </c>
      <c r="AL34" s="87">
        <f t="shared" ref="AL34" si="173">AK34+1</f>
        <v>31</v>
      </c>
      <c r="AM34" s="87">
        <f t="shared" ref="AM34" si="174">AL34+1</f>
        <v>32</v>
      </c>
      <c r="AN34" s="87">
        <f t="shared" ref="AN34" si="175">AM34+1</f>
        <v>33</v>
      </c>
      <c r="AO34" s="87">
        <f t="shared" ref="AO34" si="176">AN34+1</f>
        <v>34</v>
      </c>
      <c r="AP34" s="87">
        <f t="shared" ref="AP34" si="177">AO34+1</f>
        <v>35</v>
      </c>
      <c r="AQ34" s="87">
        <f t="shared" ref="AQ34" si="178">AP34+1</f>
        <v>36</v>
      </c>
      <c r="AR34" s="87">
        <f t="shared" ref="AR34" si="179">AQ34+1</f>
        <v>37</v>
      </c>
      <c r="AS34" s="87">
        <f t="shared" ref="AS34" si="180">AR34+1</f>
        <v>38</v>
      </c>
      <c r="AT34" s="87">
        <f t="shared" ref="AT34" si="181">AS34+1</f>
        <v>39</v>
      </c>
      <c r="AU34" s="87">
        <f t="shared" ref="AU34" si="182">AT34+1</f>
        <v>40</v>
      </c>
      <c r="AV34" s="87">
        <f t="shared" ref="AV34" si="183">AU34+1</f>
        <v>41</v>
      </c>
      <c r="AW34" s="87">
        <f t="shared" ref="AW34" si="184">AV34+1</f>
        <v>42</v>
      </c>
      <c r="AX34" s="87">
        <f t="shared" ref="AX34" si="185">AW34+1</f>
        <v>43</v>
      </c>
      <c r="AY34" s="87">
        <f t="shared" ref="AY34" si="186">AX34+1</f>
        <v>44</v>
      </c>
      <c r="AZ34" s="87">
        <f t="shared" ref="AZ34" si="187">AY34+1</f>
        <v>45</v>
      </c>
      <c r="BA34" s="87">
        <f t="shared" ref="BA34" si="188">AZ34+1</f>
        <v>46</v>
      </c>
      <c r="BB34" s="87">
        <f t="shared" ref="BB34" si="189">BA34+1</f>
        <v>47</v>
      </c>
      <c r="BC34" s="87">
        <f t="shared" ref="BC34" si="190">BB34+1</f>
        <v>48</v>
      </c>
    </row>
    <row r="35" spans="1:58" x14ac:dyDescent="0.25">
      <c r="A35" s="155"/>
      <c r="B35" s="81"/>
      <c r="C35" s="82" t="s">
        <v>29</v>
      </c>
      <c r="D35" s="83"/>
      <c r="E35" s="83"/>
      <c r="F35" s="14"/>
      <c r="G35" s="14"/>
      <c r="H35" s="88" t="str">
        <f t="shared" ref="H35:W35" si="191">IF(AND(H34&gt;=MIN($F34,$G34),H34&lt;=MAX($F34,$G34)),$B35/$B34,"")</f>
        <v/>
      </c>
      <c r="I35" s="88" t="str">
        <f t="shared" si="191"/>
        <v/>
      </c>
      <c r="J35" s="88" t="str">
        <f t="shared" si="191"/>
        <v/>
      </c>
      <c r="K35" s="88" t="str">
        <f t="shared" si="191"/>
        <v/>
      </c>
      <c r="L35" s="88" t="str">
        <f t="shared" si="191"/>
        <v/>
      </c>
      <c r="M35" s="88" t="str">
        <f t="shared" si="191"/>
        <v/>
      </c>
      <c r="N35" s="88" t="str">
        <f t="shared" si="191"/>
        <v/>
      </c>
      <c r="O35" s="88" t="str">
        <f t="shared" si="191"/>
        <v/>
      </c>
      <c r="P35" s="88" t="str">
        <f t="shared" si="191"/>
        <v/>
      </c>
      <c r="Q35" s="88" t="str">
        <f t="shared" si="191"/>
        <v/>
      </c>
      <c r="R35" s="88" t="str">
        <f t="shared" si="191"/>
        <v/>
      </c>
      <c r="S35" s="88" t="str">
        <f t="shared" si="191"/>
        <v/>
      </c>
      <c r="T35" s="88" t="str">
        <f t="shared" si="191"/>
        <v/>
      </c>
      <c r="U35" s="88" t="str">
        <f t="shared" si="191"/>
        <v/>
      </c>
      <c r="V35" s="88" t="str">
        <f t="shared" si="191"/>
        <v/>
      </c>
      <c r="W35" s="88" t="str">
        <f t="shared" si="191"/>
        <v/>
      </c>
      <c r="X35" s="88" t="str">
        <f t="shared" ref="X35:AI35" si="192">IF(AND(X34&gt;=MIN($F34,$G34),X34&lt;=MAX($F34,$G34)),$B35/$B34,"")</f>
        <v/>
      </c>
      <c r="Y35" s="88" t="str">
        <f t="shared" si="192"/>
        <v/>
      </c>
      <c r="Z35" s="88" t="str">
        <f t="shared" si="192"/>
        <v/>
      </c>
      <c r="AA35" s="88" t="str">
        <f t="shared" si="192"/>
        <v/>
      </c>
      <c r="AB35" s="88" t="str">
        <f t="shared" si="192"/>
        <v/>
      </c>
      <c r="AC35" s="88" t="str">
        <f t="shared" si="192"/>
        <v/>
      </c>
      <c r="AD35" s="88" t="str">
        <f t="shared" si="192"/>
        <v/>
      </c>
      <c r="AE35" s="88" t="str">
        <f t="shared" si="192"/>
        <v/>
      </c>
      <c r="AF35" s="88" t="str">
        <f t="shared" si="192"/>
        <v/>
      </c>
      <c r="AG35" s="88" t="str">
        <f t="shared" si="192"/>
        <v/>
      </c>
      <c r="AH35" s="88" t="str">
        <f t="shared" si="192"/>
        <v/>
      </c>
      <c r="AI35" s="88" t="str">
        <f t="shared" si="192"/>
        <v/>
      </c>
      <c r="AJ35" s="88" t="str">
        <f t="shared" ref="AJ35:BC35" si="193">IF(AND(AJ34&gt;=MIN($F34,$G34),AJ34&lt;=MAX($F34,$G34)),$B35/$B34,"")</f>
        <v/>
      </c>
      <c r="AK35" s="88" t="str">
        <f t="shared" si="193"/>
        <v/>
      </c>
      <c r="AL35" s="88" t="str">
        <f t="shared" si="193"/>
        <v/>
      </c>
      <c r="AM35" s="88" t="str">
        <f t="shared" si="193"/>
        <v/>
      </c>
      <c r="AN35" s="88" t="str">
        <f t="shared" si="193"/>
        <v/>
      </c>
      <c r="AO35" s="88" t="str">
        <f t="shared" si="193"/>
        <v/>
      </c>
      <c r="AP35" s="88" t="str">
        <f t="shared" si="193"/>
        <v/>
      </c>
      <c r="AQ35" s="88" t="str">
        <f t="shared" si="193"/>
        <v/>
      </c>
      <c r="AR35" s="88" t="str">
        <f t="shared" si="193"/>
        <v/>
      </c>
      <c r="AS35" s="88" t="str">
        <f t="shared" si="193"/>
        <v/>
      </c>
      <c r="AT35" s="88" t="str">
        <f t="shared" si="193"/>
        <v/>
      </c>
      <c r="AU35" s="88" t="str">
        <f t="shared" si="193"/>
        <v/>
      </c>
      <c r="AV35" s="88" t="str">
        <f t="shared" si="193"/>
        <v/>
      </c>
      <c r="AW35" s="88" t="str">
        <f t="shared" si="193"/>
        <v/>
      </c>
      <c r="AX35" s="88" t="str">
        <f t="shared" si="193"/>
        <v/>
      </c>
      <c r="AY35" s="88" t="str">
        <f t="shared" si="193"/>
        <v/>
      </c>
      <c r="AZ35" s="88" t="str">
        <f t="shared" si="193"/>
        <v/>
      </c>
      <c r="BA35" s="88" t="str">
        <f t="shared" si="193"/>
        <v/>
      </c>
      <c r="BB35" s="88" t="str">
        <f t="shared" si="193"/>
        <v/>
      </c>
      <c r="BC35" s="88" t="str">
        <f t="shared" si="193"/>
        <v/>
      </c>
    </row>
    <row r="36" spans="1:58" x14ac:dyDescent="0.25">
      <c r="A36" s="155"/>
      <c r="B36" s="84"/>
      <c r="C36" s="82" t="s">
        <v>30</v>
      </c>
      <c r="D36" s="83"/>
      <c r="E36" s="83"/>
      <c r="F36" s="14"/>
      <c r="G36" s="14"/>
      <c r="H36" s="89" t="str">
        <f t="shared" ref="H36:AI36" si="194">IFERROR($C$39*H35,"")</f>
        <v/>
      </c>
      <c r="I36" s="89" t="str">
        <f t="shared" si="194"/>
        <v/>
      </c>
      <c r="J36" s="89" t="str">
        <f t="shared" si="194"/>
        <v/>
      </c>
      <c r="K36" s="89" t="str">
        <f t="shared" si="194"/>
        <v/>
      </c>
      <c r="L36" s="89" t="str">
        <f t="shared" si="194"/>
        <v/>
      </c>
      <c r="M36" s="89" t="str">
        <f t="shared" si="194"/>
        <v/>
      </c>
      <c r="N36" s="89" t="str">
        <f t="shared" si="194"/>
        <v/>
      </c>
      <c r="O36" s="89" t="str">
        <f t="shared" si="194"/>
        <v/>
      </c>
      <c r="P36" s="89" t="str">
        <f t="shared" si="194"/>
        <v/>
      </c>
      <c r="Q36" s="89" t="str">
        <f t="shared" si="194"/>
        <v/>
      </c>
      <c r="R36" s="89" t="str">
        <f t="shared" si="194"/>
        <v/>
      </c>
      <c r="S36" s="89" t="str">
        <f t="shared" si="194"/>
        <v/>
      </c>
      <c r="T36" s="89" t="str">
        <f t="shared" si="194"/>
        <v/>
      </c>
      <c r="U36" s="89" t="str">
        <f t="shared" si="194"/>
        <v/>
      </c>
      <c r="V36" s="89" t="str">
        <f t="shared" si="194"/>
        <v/>
      </c>
      <c r="W36" s="89" t="str">
        <f t="shared" si="194"/>
        <v/>
      </c>
      <c r="X36" s="89" t="str">
        <f t="shared" si="194"/>
        <v/>
      </c>
      <c r="Y36" s="89" t="str">
        <f t="shared" si="194"/>
        <v/>
      </c>
      <c r="Z36" s="89" t="str">
        <f t="shared" si="194"/>
        <v/>
      </c>
      <c r="AA36" s="89" t="str">
        <f t="shared" si="194"/>
        <v/>
      </c>
      <c r="AB36" s="89" t="str">
        <f t="shared" si="194"/>
        <v/>
      </c>
      <c r="AC36" s="89" t="str">
        <f t="shared" si="194"/>
        <v/>
      </c>
      <c r="AD36" s="89" t="str">
        <f t="shared" si="194"/>
        <v/>
      </c>
      <c r="AE36" s="89" t="str">
        <f t="shared" si="194"/>
        <v/>
      </c>
      <c r="AF36" s="89" t="str">
        <f t="shared" si="194"/>
        <v/>
      </c>
      <c r="AG36" s="89" t="str">
        <f t="shared" si="194"/>
        <v/>
      </c>
      <c r="AH36" s="89" t="str">
        <f t="shared" si="194"/>
        <v/>
      </c>
      <c r="AI36" s="89" t="str">
        <f t="shared" si="194"/>
        <v/>
      </c>
      <c r="AJ36" s="89" t="str">
        <f t="shared" ref="AJ36:BC36" si="195">IFERROR($C$39*AJ35,"")</f>
        <v/>
      </c>
      <c r="AK36" s="89" t="str">
        <f t="shared" si="195"/>
        <v/>
      </c>
      <c r="AL36" s="89" t="str">
        <f t="shared" si="195"/>
        <v/>
      </c>
      <c r="AM36" s="89" t="str">
        <f t="shared" si="195"/>
        <v/>
      </c>
      <c r="AN36" s="89" t="str">
        <f t="shared" si="195"/>
        <v/>
      </c>
      <c r="AO36" s="89" t="str">
        <f t="shared" si="195"/>
        <v/>
      </c>
      <c r="AP36" s="89" t="str">
        <f t="shared" si="195"/>
        <v/>
      </c>
      <c r="AQ36" s="89" t="str">
        <f t="shared" si="195"/>
        <v/>
      </c>
      <c r="AR36" s="89" t="str">
        <f t="shared" si="195"/>
        <v/>
      </c>
      <c r="AS36" s="89" t="str">
        <f t="shared" si="195"/>
        <v/>
      </c>
      <c r="AT36" s="89" t="str">
        <f t="shared" si="195"/>
        <v/>
      </c>
      <c r="AU36" s="89" t="str">
        <f t="shared" si="195"/>
        <v/>
      </c>
      <c r="AV36" s="89" t="str">
        <f t="shared" si="195"/>
        <v/>
      </c>
      <c r="AW36" s="89" t="str">
        <f t="shared" si="195"/>
        <v/>
      </c>
      <c r="AX36" s="89" t="str">
        <f t="shared" si="195"/>
        <v/>
      </c>
      <c r="AY36" s="89" t="str">
        <f t="shared" si="195"/>
        <v/>
      </c>
      <c r="AZ36" s="89" t="str">
        <f t="shared" si="195"/>
        <v/>
      </c>
      <c r="BA36" s="89" t="str">
        <f t="shared" si="195"/>
        <v/>
      </c>
      <c r="BB36" s="89" t="str">
        <f t="shared" si="195"/>
        <v/>
      </c>
      <c r="BC36" s="89" t="str">
        <f t="shared" si="195"/>
        <v/>
      </c>
      <c r="BE36" s="80">
        <f>SUM(H36:BC36)</f>
        <v>0</v>
      </c>
      <c r="BF36" s="80">
        <f>BE36-B36</f>
        <v>0</v>
      </c>
    </row>
    <row r="37" spans="1:58" x14ac:dyDescent="0.25">
      <c r="A37" s="156" t="s">
        <v>33</v>
      </c>
      <c r="B37" s="190" t="s">
        <v>36</v>
      </c>
      <c r="C37" s="198" t="s">
        <v>37</v>
      </c>
      <c r="D37" s="199"/>
      <c r="E37" s="200"/>
      <c r="F37" s="192"/>
      <c r="G37" s="193"/>
      <c r="H37" s="178" t="str">
        <f>H11</f>
        <v>MÊS 1</v>
      </c>
      <c r="I37" s="178"/>
      <c r="J37" s="178"/>
      <c r="K37" s="178"/>
      <c r="L37" s="178" t="str">
        <f>L11</f>
        <v>MÊS 2</v>
      </c>
      <c r="M37" s="178"/>
      <c r="N37" s="178"/>
      <c r="O37" s="178"/>
      <c r="P37" s="178" t="str">
        <f>P11</f>
        <v>MÊS 3</v>
      </c>
      <c r="Q37" s="178"/>
      <c r="R37" s="178"/>
      <c r="S37" s="178"/>
      <c r="T37" s="178" t="str">
        <f>T11</f>
        <v>MÊS 4</v>
      </c>
      <c r="U37" s="178"/>
      <c r="V37" s="178"/>
      <c r="W37" s="178"/>
      <c r="X37" s="160" t="str">
        <f>X11</f>
        <v>MÊS 5</v>
      </c>
      <c r="Y37" s="161"/>
      <c r="Z37" s="161"/>
      <c r="AA37" s="162"/>
      <c r="AB37" s="160" t="str">
        <f>AB11</f>
        <v>MÊS 6</v>
      </c>
      <c r="AC37" s="161"/>
      <c r="AD37" s="161"/>
      <c r="AE37" s="162"/>
      <c r="AF37" s="160" t="str">
        <f>AF11</f>
        <v>MÊS 7</v>
      </c>
      <c r="AG37" s="161"/>
      <c r="AH37" s="161"/>
      <c r="AI37" s="162"/>
      <c r="AJ37" s="160" t="str">
        <f>AJ11</f>
        <v>MÊS 8</v>
      </c>
      <c r="AK37" s="161"/>
      <c r="AL37" s="161"/>
      <c r="AM37" s="162"/>
      <c r="AN37" s="160" t="str">
        <f>AN11</f>
        <v>MÊS 9</v>
      </c>
      <c r="AO37" s="161"/>
      <c r="AP37" s="161"/>
      <c r="AQ37" s="162"/>
      <c r="AR37" s="160" t="str">
        <f>AR11</f>
        <v>MÊS 10</v>
      </c>
      <c r="AS37" s="161"/>
      <c r="AT37" s="161"/>
      <c r="AU37" s="162"/>
      <c r="AV37" s="160" t="str">
        <f>AV11</f>
        <v>MÊS 11</v>
      </c>
      <c r="AW37" s="161"/>
      <c r="AX37" s="161"/>
      <c r="AY37" s="162"/>
      <c r="AZ37" s="160" t="str">
        <f>AZ11</f>
        <v>MÊS 12</v>
      </c>
      <c r="BA37" s="161"/>
      <c r="BB37" s="161"/>
      <c r="BC37" s="162"/>
    </row>
    <row r="38" spans="1:58" x14ac:dyDescent="0.25">
      <c r="A38" s="156"/>
      <c r="B38" s="191"/>
      <c r="C38" s="201"/>
      <c r="D38" s="202"/>
      <c r="E38" s="203"/>
      <c r="F38" s="194"/>
      <c r="G38" s="195"/>
      <c r="H38" s="90" t="s">
        <v>34</v>
      </c>
      <c r="I38" s="178" t="s">
        <v>35</v>
      </c>
      <c r="J38" s="178"/>
      <c r="K38" s="178"/>
      <c r="L38" s="90" t="s">
        <v>34</v>
      </c>
      <c r="M38" s="178" t="s">
        <v>35</v>
      </c>
      <c r="N38" s="178"/>
      <c r="O38" s="178"/>
      <c r="P38" s="90" t="s">
        <v>34</v>
      </c>
      <c r="Q38" s="178" t="s">
        <v>35</v>
      </c>
      <c r="R38" s="178"/>
      <c r="S38" s="178"/>
      <c r="T38" s="90" t="s">
        <v>34</v>
      </c>
      <c r="U38" s="178" t="s">
        <v>35</v>
      </c>
      <c r="V38" s="178"/>
      <c r="W38" s="178"/>
      <c r="X38" s="90" t="s">
        <v>34</v>
      </c>
      <c r="Y38" s="160" t="s">
        <v>35</v>
      </c>
      <c r="Z38" s="161"/>
      <c r="AA38" s="162"/>
      <c r="AB38" s="90" t="s">
        <v>34</v>
      </c>
      <c r="AC38" s="160" t="s">
        <v>35</v>
      </c>
      <c r="AD38" s="161"/>
      <c r="AE38" s="162"/>
      <c r="AF38" s="90" t="s">
        <v>34</v>
      </c>
      <c r="AG38" s="160" t="s">
        <v>35</v>
      </c>
      <c r="AH38" s="161"/>
      <c r="AI38" s="162"/>
      <c r="AJ38" s="90" t="s">
        <v>34</v>
      </c>
      <c r="AK38" s="160" t="s">
        <v>35</v>
      </c>
      <c r="AL38" s="161"/>
      <c r="AM38" s="162"/>
      <c r="AN38" s="90" t="s">
        <v>34</v>
      </c>
      <c r="AO38" s="160" t="s">
        <v>35</v>
      </c>
      <c r="AP38" s="161"/>
      <c r="AQ38" s="162"/>
      <c r="AR38" s="90" t="s">
        <v>34</v>
      </c>
      <c r="AS38" s="160" t="s">
        <v>35</v>
      </c>
      <c r="AT38" s="161"/>
      <c r="AU38" s="162"/>
      <c r="AV38" s="90" t="s">
        <v>34</v>
      </c>
      <c r="AW38" s="160" t="s">
        <v>35</v>
      </c>
      <c r="AX38" s="161"/>
      <c r="AY38" s="162"/>
      <c r="AZ38" s="90" t="s">
        <v>34</v>
      </c>
      <c r="BA38" s="160" t="s">
        <v>35</v>
      </c>
      <c r="BB38" s="161"/>
      <c r="BC38" s="162"/>
    </row>
    <row r="39" spans="1:58" x14ac:dyDescent="0.25">
      <c r="A39" s="156"/>
      <c r="B39" s="196">
        <v>48</v>
      </c>
      <c r="C39" s="204">
        <f>B15+B18+B21+B24+B27+B30+B33+B36</f>
        <v>0</v>
      </c>
      <c r="D39" s="205"/>
      <c r="E39" s="206"/>
      <c r="F39" s="210" t="s">
        <v>31</v>
      </c>
      <c r="G39" s="211"/>
      <c r="H39" s="91">
        <f>SUM(H17:K17,H14:K14,H20:K20,H23:K23,H26:K26,H29:K29,H32:K32,H35:K35)</f>
        <v>0</v>
      </c>
      <c r="I39" s="177">
        <f>SUM(H15:K15,H18:K18,H21:K21,H24:K24,H27:K27,H30:K30,H33:K33,H36:K36)</f>
        <v>0</v>
      </c>
      <c r="J39" s="178"/>
      <c r="K39" s="178"/>
      <c r="L39" s="91">
        <f>SUM(L17:O17,L14:O14,L20:O20,L23:O23,L26:O26,L29:O29,L32:O32,L35:O35)</f>
        <v>0</v>
      </c>
      <c r="M39" s="177">
        <f>SUM(L15:O15,L18:O18,L21:O21,L24:O24,L27:O27,L30:O30,L33:O33,L36:O36)</f>
        <v>0</v>
      </c>
      <c r="N39" s="178"/>
      <c r="O39" s="178"/>
      <c r="P39" s="91">
        <f t="shared" ref="P39" si="196">SUM(P17:S17,P14:S14,P20:S20,P23:S23,P26:S26,P29:S29,P32:S32,P35:S35)</f>
        <v>0</v>
      </c>
      <c r="Q39" s="177">
        <f t="shared" ref="Q39" si="197">SUM(P15:S15,P18:S18,P21:S21,P24:S24,P27:S27,P30:S30,P33:S33,P36:S36)</f>
        <v>0</v>
      </c>
      <c r="R39" s="178"/>
      <c r="S39" s="178"/>
      <c r="T39" s="91">
        <f t="shared" ref="T39" si="198">SUM(T17:W17,T14:W14,T20:W20,T23:W23,T26:W26,T29:W29,T32:W32,T35:W35)</f>
        <v>0</v>
      </c>
      <c r="U39" s="177">
        <f t="shared" ref="U39" si="199">SUM(T15:W15,T18:W18,T21:W21,T24:W24,T27:W27,T30:W30,T33:W33,T36:W36)</f>
        <v>0</v>
      </c>
      <c r="V39" s="178"/>
      <c r="W39" s="178"/>
      <c r="X39" s="91">
        <f t="shared" ref="X39" si="200">SUM(X17:AA17,X14:AA14,X20:AA20,X23:AA23,X26:AA26,X29:AA29,X32:AA32,X35:AA35)</f>
        <v>0</v>
      </c>
      <c r="Y39" s="177">
        <f t="shared" ref="Y39" si="201">SUM(X15:AA15,X18:AA18,X21:AA21,X24:AA24,X27:AA27,X30:AA30,X33:AA33,X36:AA36)</f>
        <v>0</v>
      </c>
      <c r="Z39" s="178"/>
      <c r="AA39" s="178"/>
      <c r="AB39" s="91">
        <f t="shared" ref="AB39" si="202">SUM(AB17:AE17,AB14:AE14,AB20:AE20,AB23:AE23,AB26:AE26,AB29:AE29,AB32:AE32,AB35:AE35)</f>
        <v>0</v>
      </c>
      <c r="AC39" s="177">
        <f t="shared" ref="AC39" si="203">SUM(AB15:AE15,AB18:AE18,AB21:AE21,AB24:AE24,AB27:AE27,AB30:AE30,AB33:AE33,AB36:AE36)</f>
        <v>0</v>
      </c>
      <c r="AD39" s="178"/>
      <c r="AE39" s="178"/>
      <c r="AF39" s="91">
        <f t="shared" ref="AF39" si="204">SUM(AF17:AI17,AF14:AI14,AF20:AI20,AF23:AI23,AF26:AI26,AF29:AI29,AF32:AI32,AF35:AI35)</f>
        <v>0</v>
      </c>
      <c r="AG39" s="177">
        <f t="shared" ref="AG39" si="205">SUM(AF15:AI15,AF18:AI18,AF21:AI21,AF24:AI24,AF27:AI27,AF30:AI30,AF33:AI33,AF36:AI36)</f>
        <v>0</v>
      </c>
      <c r="AH39" s="178"/>
      <c r="AI39" s="178"/>
      <c r="AJ39" s="91">
        <f t="shared" ref="AJ39" si="206">SUM(AJ17:AM17,AJ14:AM14,AJ20:AM20,AJ23:AM23,AJ26:AM26,AJ29:AM29,AJ32:AM32,AJ35:AM35)</f>
        <v>0</v>
      </c>
      <c r="AK39" s="177">
        <f t="shared" ref="AK39" si="207">SUM(AJ15:AM15,AJ18:AM18,AJ21:AM21,AJ24:AM24,AJ27:AM27,AJ30:AM30,AJ33:AM33,AJ36:AM36)</f>
        <v>0</v>
      </c>
      <c r="AL39" s="178"/>
      <c r="AM39" s="178"/>
      <c r="AN39" s="91">
        <f t="shared" ref="AN39" si="208">SUM(AN17:AQ17,AN14:AQ14,AN20:AQ20,AN23:AQ23,AN26:AQ26,AN29:AQ29,AN32:AQ32,AN35:AQ35)</f>
        <v>0</v>
      </c>
      <c r="AO39" s="177">
        <f t="shared" ref="AO39" si="209">SUM(AN15:AQ15,AN18:AQ18,AN21:AQ21,AN24:AQ24,AN27:AQ27,AN30:AQ30,AN33:AQ33,AN36:AQ36)</f>
        <v>0</v>
      </c>
      <c r="AP39" s="178"/>
      <c r="AQ39" s="178"/>
      <c r="AR39" s="91">
        <f t="shared" ref="AR39" si="210">SUM(AR17:AU17,AR14:AU14,AR20:AU20,AR23:AU23,AR26:AU26,AR29:AU29,AR32:AU32,AR35:AU35)</f>
        <v>0</v>
      </c>
      <c r="AS39" s="177">
        <f t="shared" ref="AS39" si="211">SUM(AR15:AU15,AR18:AU18,AR21:AU21,AR24:AU24,AR27:AU27,AR30:AU30,AR33:AU33,AR36:AU36)</f>
        <v>0</v>
      </c>
      <c r="AT39" s="178"/>
      <c r="AU39" s="178"/>
      <c r="AV39" s="91">
        <f t="shared" ref="AV39" si="212">SUM(AV17:AY17,AV14:AY14,AV20:AY20,AV23:AY23,AV26:AY26,AV29:AY29,AV32:AY32,AV35:AY35)</f>
        <v>0</v>
      </c>
      <c r="AW39" s="177">
        <f t="shared" ref="AW39" si="213">SUM(AV15:AY15,AV18:AY18,AV21:AY21,AV24:AY24,AV27:AY27,AV30:AY30,AV33:AY33,AV36:AY36)</f>
        <v>0</v>
      </c>
      <c r="AX39" s="178"/>
      <c r="AY39" s="178"/>
      <c r="AZ39" s="91">
        <f t="shared" ref="AZ39" si="214">SUM(AZ17:BC17,AZ14:BC14,AZ20:BC20,AZ23:BC23,AZ26:BC26,AZ29:BC29,AZ32:BC32,AZ35:BC35)</f>
        <v>0</v>
      </c>
      <c r="BA39" s="177">
        <f t="shared" ref="BA39" si="215">SUM(AZ15:BC15,AZ18:BC18,AZ21:BC21,AZ24:BC24,AZ27:BC27,AZ30:BC30,AZ33:BC33,AZ36:BC36)</f>
        <v>0</v>
      </c>
      <c r="BB39" s="178"/>
      <c r="BC39" s="178"/>
    </row>
    <row r="40" spans="1:58" ht="14.25" customHeight="1" thickBot="1" x14ac:dyDescent="0.3">
      <c r="A40" s="214"/>
      <c r="B40" s="197"/>
      <c r="C40" s="207"/>
      <c r="D40" s="208"/>
      <c r="E40" s="209"/>
      <c r="F40" s="212" t="s">
        <v>32</v>
      </c>
      <c r="G40" s="213"/>
      <c r="H40" s="92">
        <f>H39</f>
        <v>0</v>
      </c>
      <c r="I40" s="179">
        <f>I39</f>
        <v>0</v>
      </c>
      <c r="J40" s="180"/>
      <c r="K40" s="180"/>
      <c r="L40" s="92">
        <f>L39+H40</f>
        <v>0</v>
      </c>
      <c r="M40" s="179">
        <f>M39+I40</f>
        <v>0</v>
      </c>
      <c r="N40" s="180"/>
      <c r="O40" s="180"/>
      <c r="P40" s="92">
        <f>P39+L40</f>
        <v>0</v>
      </c>
      <c r="Q40" s="179">
        <f>Q39+M40</f>
        <v>0</v>
      </c>
      <c r="R40" s="180"/>
      <c r="S40" s="180"/>
      <c r="T40" s="92">
        <f>T39+P40</f>
        <v>0</v>
      </c>
      <c r="U40" s="179">
        <f>U39+Q40</f>
        <v>0</v>
      </c>
      <c r="V40" s="180"/>
      <c r="W40" s="180"/>
      <c r="X40" s="92">
        <f>X39+T40</f>
        <v>0</v>
      </c>
      <c r="Y40" s="179">
        <f>Y39+U40</f>
        <v>0</v>
      </c>
      <c r="Z40" s="180"/>
      <c r="AA40" s="180"/>
      <c r="AB40" s="92">
        <f>AB39+X40</f>
        <v>0</v>
      </c>
      <c r="AC40" s="179">
        <f>AC39+Y40</f>
        <v>0</v>
      </c>
      <c r="AD40" s="180"/>
      <c r="AE40" s="180"/>
      <c r="AF40" s="92">
        <f>AF39+AB40</f>
        <v>0</v>
      </c>
      <c r="AG40" s="179">
        <f>AG39+AC40</f>
        <v>0</v>
      </c>
      <c r="AH40" s="180"/>
      <c r="AI40" s="180"/>
      <c r="AJ40" s="92">
        <f>AJ39+AF40</f>
        <v>0</v>
      </c>
      <c r="AK40" s="179">
        <f>AK39+AG40</f>
        <v>0</v>
      </c>
      <c r="AL40" s="180"/>
      <c r="AM40" s="180"/>
      <c r="AN40" s="92">
        <f>AN39+AJ40</f>
        <v>0</v>
      </c>
      <c r="AO40" s="179">
        <f>AO39+AK40</f>
        <v>0</v>
      </c>
      <c r="AP40" s="180"/>
      <c r="AQ40" s="180"/>
      <c r="AR40" s="92">
        <f>AR39+AN40</f>
        <v>0</v>
      </c>
      <c r="AS40" s="179">
        <f>AS39+AO40</f>
        <v>0</v>
      </c>
      <c r="AT40" s="180"/>
      <c r="AU40" s="180"/>
      <c r="AV40" s="92">
        <f>AV39+AR40</f>
        <v>0</v>
      </c>
      <c r="AW40" s="179">
        <f>AW39+AS40</f>
        <v>0</v>
      </c>
      <c r="AX40" s="180"/>
      <c r="AY40" s="180"/>
      <c r="AZ40" s="92">
        <f>AZ39+AV40</f>
        <v>0</v>
      </c>
      <c r="BA40" s="179">
        <f>BA39+AW40</f>
        <v>0</v>
      </c>
      <c r="BB40" s="180"/>
      <c r="BC40" s="180"/>
    </row>
    <row r="41" spans="1:58" x14ac:dyDescent="0.25">
      <c r="AA41" s="7"/>
    </row>
    <row r="42" spans="1:58" x14ac:dyDescent="0.25">
      <c r="AA42" s="7"/>
      <c r="BC42" s="80">
        <f>BA40-C39</f>
        <v>0</v>
      </c>
    </row>
    <row r="43" spans="1:58" x14ac:dyDescent="0.25">
      <c r="C43" s="79"/>
      <c r="AA43" s="7"/>
    </row>
  </sheetData>
  <mergeCells count="101">
    <mergeCell ref="A19:A21"/>
    <mergeCell ref="B11:B12"/>
    <mergeCell ref="A34:A36"/>
    <mergeCell ref="A25:A27"/>
    <mergeCell ref="A31:A33"/>
    <mergeCell ref="A22:A24"/>
    <mergeCell ref="A28:A30"/>
    <mergeCell ref="A37:A40"/>
    <mergeCell ref="AC38:AE38"/>
    <mergeCell ref="AC39:AE39"/>
    <mergeCell ref="AG39:AI39"/>
    <mergeCell ref="B37:B38"/>
    <mergeCell ref="Q38:S38"/>
    <mergeCell ref="F37:G38"/>
    <mergeCell ref="Y39:AA39"/>
    <mergeCell ref="T37:W37"/>
    <mergeCell ref="I39:K39"/>
    <mergeCell ref="B39:B40"/>
    <mergeCell ref="C37:E38"/>
    <mergeCell ref="C39:E40"/>
    <mergeCell ref="U38:W38"/>
    <mergeCell ref="F39:G39"/>
    <mergeCell ref="F40:G40"/>
    <mergeCell ref="U39:W39"/>
    <mergeCell ref="I40:K40"/>
    <mergeCell ref="Y38:AA38"/>
    <mergeCell ref="L37:O37"/>
    <mergeCell ref="AF37:AI37"/>
    <mergeCell ref="AB37:AE37"/>
    <mergeCell ref="Q39:S39"/>
    <mergeCell ref="R5:V5"/>
    <mergeCell ref="AC40:AE40"/>
    <mergeCell ref="Y40:AA40"/>
    <mergeCell ref="I38:K38"/>
    <mergeCell ref="M38:O38"/>
    <mergeCell ref="L11:O11"/>
    <mergeCell ref="X11:AA11"/>
    <mergeCell ref="AG40:AI40"/>
    <mergeCell ref="J8:V8"/>
    <mergeCell ref="J7:V7"/>
    <mergeCell ref="J6:M6"/>
    <mergeCell ref="J5:M5"/>
    <mergeCell ref="U40:W40"/>
    <mergeCell ref="X37:AA37"/>
    <mergeCell ref="Q40:S40"/>
    <mergeCell ref="T11:W11"/>
    <mergeCell ref="P37:S37"/>
    <mergeCell ref="M39:O39"/>
    <mergeCell ref="AF11:AI11"/>
    <mergeCell ref="AB11:AE11"/>
    <mergeCell ref="P11:S11"/>
    <mergeCell ref="M40:O40"/>
    <mergeCell ref="H37:K37"/>
    <mergeCell ref="AG38:AI38"/>
    <mergeCell ref="AZ11:BC11"/>
    <mergeCell ref="AZ37:BC37"/>
    <mergeCell ref="BA38:BC38"/>
    <mergeCell ref="BA39:BC39"/>
    <mergeCell ref="AK40:AM40"/>
    <mergeCell ref="AN11:AQ11"/>
    <mergeCell ref="AN37:AQ37"/>
    <mergeCell ref="AO38:AQ38"/>
    <mergeCell ref="AO39:AQ39"/>
    <mergeCell ref="AO40:AQ40"/>
    <mergeCell ref="BA40:BC40"/>
    <mergeCell ref="AS39:AU39"/>
    <mergeCell ref="AS40:AU40"/>
    <mergeCell ref="AV11:AY11"/>
    <mergeCell ref="AV37:AY37"/>
    <mergeCell ref="AW38:AY38"/>
    <mergeCell ref="AW39:AY39"/>
    <mergeCell ref="AW40:AY40"/>
    <mergeCell ref="AK38:AM38"/>
    <mergeCell ref="AK39:AM39"/>
    <mergeCell ref="AR11:AU11"/>
    <mergeCell ref="AR37:AU37"/>
    <mergeCell ref="AS38:AU38"/>
    <mergeCell ref="A1:B8"/>
    <mergeCell ref="A16:A18"/>
    <mergeCell ref="A11:A12"/>
    <mergeCell ref="AJ11:AM11"/>
    <mergeCell ref="AJ37:AM37"/>
    <mergeCell ref="C1:V2"/>
    <mergeCell ref="C4:Q4"/>
    <mergeCell ref="C3:Q3"/>
    <mergeCell ref="C8:I8"/>
    <mergeCell ref="C7:I7"/>
    <mergeCell ref="C6:I6"/>
    <mergeCell ref="F11:F12"/>
    <mergeCell ref="E11:E12"/>
    <mergeCell ref="C11:C12"/>
    <mergeCell ref="C5:I5"/>
    <mergeCell ref="N6:Q6"/>
    <mergeCell ref="N5:Q5"/>
    <mergeCell ref="R6:V6"/>
    <mergeCell ref="G11:G12"/>
    <mergeCell ref="H11:K11"/>
    <mergeCell ref="D11:D12"/>
    <mergeCell ref="R3:V3"/>
    <mergeCell ref="R4:V4"/>
    <mergeCell ref="A13:A15"/>
  </mergeCells>
  <phoneticPr fontId="8" type="noConversion"/>
  <conditionalFormatting sqref="H13:BC13 H16:BC16 H19:BC19 H22:BC22">
    <cfRule type="cellIs" dxfId="4" priority="9" stopIfTrue="1" operator="between">
      <formula>$F13</formula>
      <formula>$G13</formula>
    </cfRule>
  </conditionalFormatting>
  <conditionalFormatting sqref="H25:BC25">
    <cfRule type="cellIs" dxfId="3" priority="5" stopIfTrue="1" operator="between">
      <formula>$F25</formula>
      <formula>$G25</formula>
    </cfRule>
  </conditionalFormatting>
  <conditionalFormatting sqref="H28:BC28">
    <cfRule type="cellIs" dxfId="2" priority="2" stopIfTrue="1" operator="between">
      <formula>$F28</formula>
      <formula>$G28</formula>
    </cfRule>
  </conditionalFormatting>
  <conditionalFormatting sqref="H31:BC31">
    <cfRule type="cellIs" dxfId="1" priority="4" stopIfTrue="1" operator="between">
      <formula>$F31</formula>
      <formula>$G31</formula>
    </cfRule>
  </conditionalFormatting>
  <conditionalFormatting sqref="H34:BC34">
    <cfRule type="cellIs" dxfId="0" priority="1" stopIfTrue="1" operator="between">
      <formula>$F34</formula>
      <formula>$G34</formula>
    </cfRule>
  </conditionalFormatting>
  <dataValidations count="2">
    <dataValidation type="list" allowBlank="1" showInputMessage="1" showErrorMessage="1" sqref="C13 C19 C22 C16 C25 C31 C28 C34" xr:uid="{00000000-0002-0000-0100-000000000000}">
      <formula1>$I$10:$I$10</formula1>
    </dataValidation>
    <dataValidation type="list" allowBlank="1" showInputMessage="1" showErrorMessage="1" sqref="C14:C15 C17:C18 C20:C21 C23:C24 C29:C30 C26:C27 C32:C33 C35:C36" xr:uid="{00000000-0002-0000-0100-000001000000}">
      <formula1>$K$10:$M$10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4" fitToWidth="5" orientation="landscape" horizontalDpi="4294967293" verticalDpi="4294967293" r:id="rId1"/>
  <headerFooter alignWithMargins="0"/>
  <colBreaks count="1" manualBreakCount="1">
    <brk id="27" max="42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CRONOGRAMA</vt:lpstr>
      <vt:lpstr>Capa!Area_de_impressao</vt:lpstr>
      <vt:lpstr>CRONOGRAMA!Area_de_impressao</vt:lpstr>
    </vt:vector>
  </TitlesOfParts>
  <Company>USP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Rolando</dc:creator>
  <cp:lastModifiedBy>Karina Mendes Neves De Oliveira</cp:lastModifiedBy>
  <cp:lastPrinted>2024-03-22T18:12:54Z</cp:lastPrinted>
  <dcterms:created xsi:type="dcterms:W3CDTF">2012-11-29T11:37:25Z</dcterms:created>
  <dcterms:modified xsi:type="dcterms:W3CDTF">2024-12-17T12:17:21Z</dcterms:modified>
</cp:coreProperties>
</file>