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poioecolimp.sharepoint.com/sites/COMERCIAL/Documentos Partilhados/# COMERCIAL EXECUTIVO/1-Oportunidades/2026/(SP) INSTITUTO BUTANTAN/PLANILHA FINAL LANCE/PORTAL/"/>
    </mc:Choice>
  </mc:AlternateContent>
  <xr:revisionPtr revIDLastSave="4" documentId="8_{5765C3CE-3AC7-4E30-8BD0-42D26FCCB088}" xr6:coauthVersionLast="47" xr6:coauthVersionMax="47" xr10:uidLastSave="{BECC71DA-3208-4A38-BA13-1C530E802C28}"/>
  <bookViews>
    <workbookView xWindow="-20610" yWindow="-120" windowWidth="20730" windowHeight="11040" firstSheet="33" activeTab="35" xr2:uid="{71261BEF-23F3-4537-8BB1-028752A1EF9B}"/>
  </bookViews>
  <sheets>
    <sheet name="COMPOSIÇÃO DE POSTOS C-37" sheetId="54" r:id="rId1"/>
    <sheet name="COMPOSIÇÃO DE POSTOS C-36" sheetId="53" r:id="rId2"/>
    <sheet name="COMPOSIÇÃO DE POSTOS C-35" sheetId="52" r:id="rId3"/>
    <sheet name="COMPOSIÇÃO DE POSTOS C-34" sheetId="51" r:id="rId4"/>
    <sheet name="COMPOSIÇÃO DE POSTOS C-33" sheetId="50" r:id="rId5"/>
    <sheet name="COMPOSIÇÃO DE POSTOS C-32" sheetId="49" r:id="rId6"/>
    <sheet name="COMPOSIÇÃO DE POSTOS C-31" sheetId="48" r:id="rId7"/>
    <sheet name="COMPOSIÇÃO DE POSTOS C-30" sheetId="47" r:id="rId8"/>
    <sheet name="COMPOSIÇÃO DE POSTOS C-26" sheetId="46" r:id="rId9"/>
    <sheet name="COMPOSIÇÃO DE POSTOS C-25" sheetId="45" r:id="rId10"/>
    <sheet name="COMPOSIÇÃO DE POSTOS C-24" sheetId="44" r:id="rId11"/>
    <sheet name="COMPOSIÇÃO DE POSTOS C-23" sheetId="43" r:id="rId12"/>
    <sheet name="COMPOSIÇÃO DE POSTOS C-22" sheetId="42" r:id="rId13"/>
    <sheet name="COMPOSIÇÃO DE POSTOS C-21" sheetId="41" r:id="rId14"/>
    <sheet name="COMPOSIÇÃO DE POSTOS C-20" sheetId="40" r:id="rId15"/>
    <sheet name="COMPOSIÇÃO DE POSTOS C-19" sheetId="39" r:id="rId16"/>
    <sheet name="COMPOSIÇÃO DE POSTOS C-18" sheetId="38" r:id="rId17"/>
    <sheet name="COMPOSIÇÃO DE POSTOS C-17" sheetId="37" r:id="rId18"/>
    <sheet name="COMPOSIÇÃO DE POSTOS C-16" sheetId="36" r:id="rId19"/>
    <sheet name="COMPOSIÇÃO DE POSTOS C-15" sheetId="35" r:id="rId20"/>
    <sheet name="COMPOSIÇÃO DE POSTOS C-14" sheetId="34" r:id="rId21"/>
    <sheet name="COMPOSIÇÃO DE POSTOS C-13" sheetId="33" r:id="rId22"/>
    <sheet name="COMPOSIÇÃO DE POSTOS C-12" sheetId="32" r:id="rId23"/>
    <sheet name="COMPOSIÇÃO DE POSTOS C-11" sheetId="31" r:id="rId24"/>
    <sheet name="COMPOSIÇÃO DE POSTOS C-10" sheetId="30" r:id="rId25"/>
    <sheet name="COMPOSIÇÃO DE POSTOS C-09" sheetId="29" r:id="rId26"/>
    <sheet name="COMPOSIÇÃO DE POSTOS C-08" sheetId="28" r:id="rId27"/>
    <sheet name="COMPOSIÇÃO DE POSTOS C-07" sheetId="27" r:id="rId28"/>
    <sheet name="COMPOSIÇÃO DE POSTOS C-06" sheetId="25" r:id="rId29"/>
    <sheet name="COMPOSIÇÃO DE POSTOS C-05" sheetId="24" r:id="rId30"/>
    <sheet name="COMPOSIÇÃO DE POSTOS C-04" sheetId="23" r:id="rId31"/>
    <sheet name="COMPOSIÇÃO DE POSTOS C-03" sheetId="26" r:id="rId32"/>
    <sheet name="COMPOSIÇÃO DE POSTOS C-02" sheetId="22" r:id="rId33"/>
    <sheet name="COMPOSIÇÃO DE POSTOS C-01" sheetId="16" r:id="rId34"/>
    <sheet name="MATERIAIS E INSUMOS" sheetId="2" r:id="rId35"/>
    <sheet name="EQUIPAMENTOS" sheetId="6" r:id="rId36"/>
  </sheets>
  <definedNames>
    <definedName name="_xlnm.Print_Area" localSheetId="33">'COMPOSIÇÃO DE POSTOS C-01'!$B$13:$D$72</definedName>
    <definedName name="_xlnm.Print_Area" localSheetId="32">'COMPOSIÇÃO DE POSTOS C-02'!$B$13:$D$72</definedName>
    <definedName name="_xlnm.Print_Area" localSheetId="31">'COMPOSIÇÃO DE POSTOS C-03'!$B$13:$D$72</definedName>
    <definedName name="_xlnm.Print_Area" localSheetId="30">'COMPOSIÇÃO DE POSTOS C-04'!$B$13:$D$72</definedName>
    <definedName name="_xlnm.Print_Area" localSheetId="29">'COMPOSIÇÃO DE POSTOS C-05'!$B$13:$D$72</definedName>
    <definedName name="_xlnm.Print_Area" localSheetId="28">'COMPOSIÇÃO DE POSTOS C-06'!$B$13:$D$72</definedName>
    <definedName name="_xlnm.Print_Area" localSheetId="27">'COMPOSIÇÃO DE POSTOS C-07'!$B$13:$D$72</definedName>
    <definedName name="_xlnm.Print_Area" localSheetId="26">'COMPOSIÇÃO DE POSTOS C-08'!$B$13:$D$72</definedName>
    <definedName name="_xlnm.Print_Area" localSheetId="25">'COMPOSIÇÃO DE POSTOS C-09'!$B$13:$D$72</definedName>
    <definedName name="_xlnm.Print_Area" localSheetId="24">'COMPOSIÇÃO DE POSTOS C-10'!$B$13:$D$72</definedName>
    <definedName name="_xlnm.Print_Area" localSheetId="23">'COMPOSIÇÃO DE POSTOS C-11'!$B$13:$D$72</definedName>
    <definedName name="_xlnm.Print_Area" localSheetId="22">'COMPOSIÇÃO DE POSTOS C-12'!$B$13:$D$72</definedName>
    <definedName name="_xlnm.Print_Area" localSheetId="21">'COMPOSIÇÃO DE POSTOS C-13'!$B$13:$D$72</definedName>
    <definedName name="_xlnm.Print_Area" localSheetId="20">'COMPOSIÇÃO DE POSTOS C-14'!$B$13:$D$72</definedName>
    <definedName name="_xlnm.Print_Area" localSheetId="19">'COMPOSIÇÃO DE POSTOS C-15'!$B$13:$D$72</definedName>
    <definedName name="_xlnm.Print_Area" localSheetId="18">'COMPOSIÇÃO DE POSTOS C-16'!$B$13:$D$72</definedName>
    <definedName name="_xlnm.Print_Area" localSheetId="17">'COMPOSIÇÃO DE POSTOS C-17'!$B$13:$D$72</definedName>
    <definedName name="_xlnm.Print_Area" localSheetId="16">'COMPOSIÇÃO DE POSTOS C-18'!$B$13:$D$72</definedName>
    <definedName name="_xlnm.Print_Area" localSheetId="15">'COMPOSIÇÃO DE POSTOS C-19'!$B$13:$D$72</definedName>
    <definedName name="_xlnm.Print_Area" localSheetId="14">'COMPOSIÇÃO DE POSTOS C-20'!$B$13:$D$72</definedName>
    <definedName name="_xlnm.Print_Area" localSheetId="13">'COMPOSIÇÃO DE POSTOS C-21'!$B$13:$D$72</definedName>
    <definedName name="_xlnm.Print_Area" localSheetId="12">'COMPOSIÇÃO DE POSTOS C-22'!$B$13:$D$72</definedName>
    <definedName name="_xlnm.Print_Area" localSheetId="11">'COMPOSIÇÃO DE POSTOS C-23'!$B$13:$D$72</definedName>
    <definedName name="_xlnm.Print_Area" localSheetId="10">'COMPOSIÇÃO DE POSTOS C-24'!$B$13:$D$72</definedName>
    <definedName name="_xlnm.Print_Area" localSheetId="9">'COMPOSIÇÃO DE POSTOS C-25'!$B$13:$D$72</definedName>
    <definedName name="_xlnm.Print_Area" localSheetId="8">'COMPOSIÇÃO DE POSTOS C-26'!$B$13:$D$72</definedName>
    <definedName name="_xlnm.Print_Area" localSheetId="7">'COMPOSIÇÃO DE POSTOS C-30'!$B$13:$D$72</definedName>
    <definedName name="_xlnm.Print_Area" localSheetId="6">'COMPOSIÇÃO DE POSTOS C-31'!$B$13:$D$72</definedName>
    <definedName name="_xlnm.Print_Area" localSheetId="5">'COMPOSIÇÃO DE POSTOS C-32'!$B$13:$D$72</definedName>
    <definedName name="_xlnm.Print_Area" localSheetId="4">'COMPOSIÇÃO DE POSTOS C-33'!$B$13:$D$72</definedName>
    <definedName name="_xlnm.Print_Area" localSheetId="3">'COMPOSIÇÃO DE POSTOS C-34'!$B$13:$D$72</definedName>
    <definedName name="_xlnm.Print_Area" localSheetId="2">'COMPOSIÇÃO DE POSTOS C-35'!$B$13:$D$72</definedName>
    <definedName name="_xlnm.Print_Area" localSheetId="1">'COMPOSIÇÃO DE POSTOS C-36'!$B$13:$D$72</definedName>
    <definedName name="_xlnm.Print_Area" localSheetId="0">'COMPOSIÇÃO DE POSTOS C-37'!$B$13:$D$72</definedName>
    <definedName name="_xlnm.Print_Area" localSheetId="35">EQUIPAMENTOS!$A$1:$M$80</definedName>
    <definedName name="POST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8" i="2" l="1"/>
  <c r="E197" i="2" l="1"/>
  <c r="C75" i="2"/>
  <c r="E196" i="2" s="1"/>
  <c r="C61" i="2"/>
  <c r="E195" i="2" s="1"/>
  <c r="C34" i="2"/>
  <c r="E194" i="2" s="1"/>
  <c r="E19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FD1C2D-B89C-425D-88A4-F4395FC69F21}" keepAlive="1" name="Consulta - Table001 (Page 1)" description="Conexão com a consulta 'Table001 (Page 1)' na pasta de trabalho." type="5" refreshedVersion="0" background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<sst xmlns="http://schemas.openxmlformats.org/spreadsheetml/2006/main" count="2644" uniqueCount="498">
  <si>
    <t>Custo Unitário Mensal</t>
  </si>
  <si>
    <t>A) Produtos Químicos</t>
  </si>
  <si>
    <t>ITEM</t>
  </si>
  <si>
    <t>DESCRIÇÃO TÉCNICA BÁSICA</t>
  </si>
  <si>
    <t>ÁLCOOL 70%</t>
  </si>
  <si>
    <t>ÁLCOOL ETÍLICO HIDRATADO A 70%, SOLUÇÃO LÍQUIDA, PRONTO PARA USO, REGISTRADO NA ANVISA, EMBALAGEM DE 1L OU 5L.</t>
  </si>
  <si>
    <t>BRILHO INOX EM SPRAY</t>
  </si>
  <si>
    <t>PRODUTO DE LIMPEZA E POLIMENTO PARA AÇO INOX, EM SPRAY AEROSSOL OU GATILHO, PH NEUTRO.</t>
  </si>
  <si>
    <t>PROTETOR DE PISO</t>
  </si>
  <si>
    <t>CERA/IMPERMEABILIZANTE ACRÍLICO, MÍNIMO 30% POLÍMEROS, ALTA RESISTÊNCIA AO TRÁFEGO.</t>
  </si>
  <si>
    <t>REMOVEDOR DE CERA</t>
  </si>
  <si>
    <t>PRODUTO QUÍMICO COMPATÍVEL COM PROTETORES DE PISO, ALCALINO, DE USO PROFISSIONAL.</t>
  </si>
  <si>
    <t>DESENGRAXANTE</t>
  </si>
  <si>
    <t>PRODUTO CONCENTRADO, BIODEGRADÁVEL, COM CERTIFICAÇÃO RÓTULO ECOLÓGICO ABNT, PH ALCALINO.</t>
  </si>
  <si>
    <t>LIMPADOR DESINFETANTE PERFUMADO</t>
  </si>
  <si>
    <t>PRODUTO CONCENTRADO, AÇÃO BACTERICIDA E FRAGRÂNCIA SUAVE, COM CERTIFICAÇÃO RÓTULO ECOLÓGICO ABNT.</t>
  </si>
  <si>
    <t>DETERGENTE NEUTRO</t>
  </si>
  <si>
    <t>PRODUTO CONCENTRADO, PH NEUTRO, COM CERTIFICAÇÃO RÓTULO ECOLÓGICO ABNT, EMBALAGEM DE 5L.</t>
  </si>
  <si>
    <t>LIMPADOR MULTIUSO E PISOS PEROXY</t>
  </si>
  <si>
    <t>LIMPADOR MULTIUSO COM PERÓXIDO DE HIDROGÊNIO, CONCENTRADO, RÓTULO ECOLÓGICO ABNT.</t>
  </si>
  <si>
    <t>DESINCRUSTANTE PEROXY</t>
  </si>
  <si>
    <t>DESINCRUSTANTE ÁCIDO À BASE DE PERÓXIDO, PARA INCRUSTAÇÕES MINERAIS, RÓTULO ECOLÓGICO ABNT.</t>
  </si>
  <si>
    <t>DETERGENTE PARA VIDROS</t>
  </si>
  <si>
    <t>DETERGENTE ESPECÍFICO PARA LIMPEZA DE VIDROS, PRONTO USO OU CONCENTRADO, RÓTULO ECOLÓGICO ABNT.</t>
  </si>
  <si>
    <t>DETERGENTE BAIXA ESPUMAÇÃO</t>
  </si>
  <si>
    <t>DETERGENTE ALCALINO COM BAIXA ESPUMAÇÃO, PARA LAVADORAS AUTOMÁTICAS DE PISO.</t>
  </si>
  <si>
    <t>LIMPADOR DE LOUÇA SANITÁRIA</t>
  </si>
  <si>
    <t>PRODUTO ÁCIDO CONTROLADO, ESPECÍFICO PARA HIGIENIZAÇÃO DE VASOS SANITÁRIOS.</t>
  </si>
  <si>
    <t>LIMPADOR À BASE DE D-LIMONENO</t>
  </si>
  <si>
    <t>LIMPADOR CÍTRICO À BASE DE D-LIMONENO, PH NEUTRO, BIODEGRADÁVEL.</t>
  </si>
  <si>
    <t>SHAMPOO PARA CARPETE</t>
  </si>
  <si>
    <t>DETERGENTE ESPUMANTE PARA LAVAGEM DE CARPETES E ESTOFADOS.</t>
  </si>
  <si>
    <t>EXTRAN</t>
  </si>
  <si>
    <t>DETERGENTE NEUTRO MULTIUSO, DILUIÇÃO CONFORME FABRICANTE, INDICADO PARA SUPERFÍCIES EM GERAL.</t>
  </si>
  <si>
    <t>SABÃO EM BARRA</t>
  </si>
  <si>
    <t>SABÃO SÓLIDO DE USO GERAL, INDICADO PARA HIGIENIZAÇÃO MANUAL E SUPERFÍCIES NÃO CRÍTICAS.</t>
  </si>
  <si>
    <t>PRODUTO ANTIFÚNGICO</t>
  </si>
  <si>
    <t>PRODUTO COM AÇÃO ANTIFÚNGICA, REGISTRADO NA ANVISA, DESTINADO A HIGIENIZAÇÃO DE ÁREAS COM RISCO MICROBIOLÓGICO.</t>
  </si>
  <si>
    <t>LIMPA ALUMÍNIO</t>
  </si>
  <si>
    <t>PRODUTO LÍQUIDO PARA HIGIENIZAÇÃO E POLIMENTO DE SUPERFÍCIES DE ALUMÍNIO.</t>
  </si>
  <si>
    <t>SAPONÁCEO</t>
  </si>
  <si>
    <t>LIMPADOR ABRASIVO SUAVE, INDICADO PARA REMOÇÃO DE SUJIDADES IMPREGNADAS EM SUPERFÍCIES RESISTENTES.</t>
  </si>
  <si>
    <t>LUSTRA MÓVEIS PARA MADEIRA</t>
  </si>
  <si>
    <t>PRODUTO ESPECÍFICO PARA CONSERVAÇÃO E BRILHO DE MOBILIÁRIO EM MADEIRA NATURAL OU TRATADA.</t>
  </si>
  <si>
    <t>DESINFETANTE VIRKON S</t>
  </si>
  <si>
    <t>DESINFETANTE DE AMPLO ESPECTRO, INDICADO PARA ÁREAS CRÍTICAS E LABORATORIAIS, REGISTRADO NA ANVISA.</t>
  </si>
  <si>
    <t>DESENGORDURANTE</t>
  </si>
  <si>
    <t>PRODUTOS MULTIUSO PARA CONSERVAÇÃO DE MADEIRA E DESENGORDURANTES PARA SUPERFÍCIES DIVERSAS.</t>
  </si>
  <si>
    <t>DETERGENTE NEUTRO EXTRAN DILUÍDO A 2%</t>
  </si>
  <si>
    <t>DETERGENTE NEUTRO EXTRAN, DILUÍDO CONFORME RECOMENDAÇÃO, INDICADO PARA HIGIENIZAÇÃO DE SUPERFÍCIES GERAIS.</t>
  </si>
  <si>
    <t>PREVISÃO DE GASTO MENSAL (R$)</t>
  </si>
  <si>
    <t>BALDES 4 A 10L</t>
  </si>
  <si>
    <t>BALDES PLÁSTICOS REFORÇADOS, CAPACIDADE ENTRE 4 E 10 LITROS, CORES AZUL E VERMELHO.</t>
  </si>
  <si>
    <t>BALDE DUPLO 10L</t>
  </si>
  <si>
    <t>BALDE DUPLO PARA SISTEMA ÁGUA LIMPA X ÁGUA SUJA, CAPACIDADE MÍNIMA 10L, CORES AZUL E VERMELHO.</t>
  </si>
  <si>
    <t>BALDE QUARTETO 4L</t>
  </si>
  <si>
    <t>KIT DE BALDES 4L CADA (AZUL, AMARELO, VERMELHO E VERDE), USO EM CARRO FUNCIONAL.</t>
  </si>
  <si>
    <t>DESENTUPIDOR DE PIA</t>
  </si>
  <si>
    <t>DESENTUPIDOR DE BORRACHA COM CABO DE MADEIRA OU PVC, DIÂMETRO MÍNIMO 10CM.</t>
  </si>
  <si>
    <t>DESENTUPIDOR DE VASO SANITÁRIO</t>
  </si>
  <si>
    <t>DESENTUPIDOR DE BORRACHA REFORÇADA, CABO RÍGIDO, USO SANITÁRIO.</t>
  </si>
  <si>
    <t>DISCO DE LIMPEZA</t>
  </si>
  <si>
    <t>DISCOS ABRASIVOS PARA LAVADORAS E ENCERADEIRAS, DIÂMETROS COMPATÍVEIS (BRANCO, VERMELHO, VERDE E PRETO).</t>
  </si>
  <si>
    <t>DISCO DE POLIMENTO</t>
  </si>
  <si>
    <t>DISCOS DE POLIMENTO DE PELO NATURAL, DIÂMETROS COMPATÍVEIS, USO EM ENCERADEIRA.</t>
  </si>
  <si>
    <t>ESPÁTULAS RASPADORAS</t>
  </si>
  <si>
    <t>ESPÁTULAS COM CABO DE ALUMÍNIO, USO EM LIMPEZA DE SUPERFÍCIES INCRUSTADAS.</t>
  </si>
  <si>
    <t>ESPONJAS</t>
  </si>
  <si>
    <t>ESPONJAS ABRASIVAS COLORIDAS (AMARELA, AZUL), GRAMATURA DIFERENCIADA.</t>
  </si>
  <si>
    <t>FIBRA DE LIMPEZA MACIA</t>
  </si>
  <si>
    <t>FIBRA BRANCA, ABRASIVIDADE BAIXA, PACOTE 10 UNIDADES.</t>
  </si>
  <si>
    <t>FIBRA DE LIMPEZA PESADA</t>
  </si>
  <si>
    <t>FIBRA VERDE, ABRASIVIDADE MÉDIA/ALTA, PACOTE 10 UNIDADES.</t>
  </si>
  <si>
    <t>LUVAS FORRADAS</t>
  </si>
  <si>
    <t>LUVAS EM BORRACHA NITRÍLICA FORRADA, CORES CLARAS E ESCURAS, TAMANHOS VARIADOS.</t>
  </si>
  <si>
    <t>PANO DE ALGODÃO</t>
  </si>
  <si>
    <t>PANO 100% ALGODÃO BRANCO, LAVÁVEL, PACOTE MÍNIMO 5KG.</t>
  </si>
  <si>
    <t>RODOS DE ALUMÍNIO</t>
  </si>
  <si>
    <t>RODOS DE ALUMÍNIO COM BORRACHA DUPLA, LARGURAS 40CM E 60CM.</t>
  </si>
  <si>
    <t>VASSOURA DE TETO</t>
  </si>
  <si>
    <t>VASSOURA COM CABO LONGO, CERDAS MACIAS, PARA LIMPEZA DE FORROS E TETOS.</t>
  </si>
  <si>
    <t>ESCOVA LAVATINA</t>
  </si>
  <si>
    <t>ESCOVA SANITÁRIA COM CERDAS DE NYLON E CABO LONGO.</t>
  </si>
  <si>
    <t>KIT LIMPA VIDROS</t>
  </si>
  <si>
    <t>RODO PARA VIDROS COM CABO DE ALUMÍNIO OU INOX, ACOMPANHA ESPONJA E SUPORTE.</t>
  </si>
  <si>
    <t>REFIL MOP SPRAY</t>
  </si>
  <si>
    <t>REFIL DE MICROFIBRA PARA MOP SPRAY, MÍNIMO 4 UNIDADES.</t>
  </si>
  <si>
    <t>SUPORTE LT</t>
  </si>
  <si>
    <t>SUPORTE PARA MOP TIPO LT, EM ALUMÍNIO, PARA REFIL DE MICROFIBRA.</t>
  </si>
  <si>
    <t>MOP ÁGUA</t>
  </si>
  <si>
    <t>MOP ÚMIDO COM CABO ARTICULADO, RESERVATÓRIO DE ÁGUA, USO GERAL EM PISOS LISOS.</t>
  </si>
  <si>
    <t>B) Materiais</t>
  </si>
  <si>
    <t>PREVISÃO DO TOTAL DE GASTOS MENSAIS COM PRODUTOS QUÍMICOS - NECESSIDADES ATUAIS</t>
  </si>
  <si>
    <t>PREVISÃO DO TOTAL DE GASTOS MENSAIS COM MATERIAIS - NECESSIDADES ATUAIS</t>
  </si>
  <si>
    <t>Materiais de utilização diária nos postos e locais atendidos.</t>
  </si>
  <si>
    <t>C) Utensílios</t>
  </si>
  <si>
    <t>A previsão de gasto mensal deverá ser estimada pela CONTRATADA de modo a atender a cobertura diária de todos os postos de trabalho e áreas de limpeza. Considerar o tempo de vida útil dos materiais e a necessidade de reposição de acordo com o uso.</t>
  </si>
  <si>
    <t>A previsão de gasto mensal deverá ser estimada pela CONTRATADA de modo a atender a cobertura diária de todos os postos de trabalho e áreas de limpeza.</t>
  </si>
  <si>
    <t>ESCADA DE ALUMÍNIO</t>
  </si>
  <si>
    <t>ESCADA DE ALUMÍNIO PORTÁTIL, 5 A 7 DEGRAUS, ANTIDERRAPANTE.</t>
  </si>
  <si>
    <t>ESCADA TELESCÓPICA</t>
  </si>
  <si>
    <t>ESCADA RETRÁTIL TELESCÓPICA EM ALUMÍNIO, ALTURA VARIÁVEL ATÉ 5M.</t>
  </si>
  <si>
    <t>EXTENSÕES ELÉTRICAS</t>
  </si>
  <si>
    <t>CABOS PP 3X2,5MM², TOMADAS NORMALIZADAS, COMPRIMENTOS DE 15M E 50M.</t>
  </si>
  <si>
    <t>CARRINHO SUPORTE EXTENSÕES</t>
  </si>
  <si>
    <t>CARRETEL PARA ENROLAR EXTENSÕES ELÉTRICAS, COMPATÍVEL COM CABOS PP.</t>
  </si>
  <si>
    <t>MANGUEIRAS TRANÇADAS</t>
  </si>
  <si>
    <t>MANGUEIRAS REFORÇADAS, ¾” E ½”, ROLO DE 50M.</t>
  </si>
  <si>
    <t>CARRINHO ENROLADOR DE MANGUEIRA</t>
  </si>
  <si>
    <t>SUPORTE COM CARRETEL, COMPATÍVEL COM MANGUEIRAS DE ½ E ¾.</t>
  </si>
  <si>
    <t>PANO PERFEX / ESPANADOR COM CABO EXTENSOR</t>
  </si>
  <si>
    <t>PANO MULTIUSO DESCARTÁVEL TIPO PERFEX E ESPANADOR COM CABO EXTENSOR EM ALUMÍNIO LEVE.</t>
  </si>
  <si>
    <t>PREVISÃO DO TOTAL DE GASTOS MENSAIS COM UTENSÍLIOS - NECESSIDADES ATUAIS</t>
  </si>
  <si>
    <t>A composição se divide em 3 itens conforme Anexo I.3 do Termo de Referência.</t>
  </si>
  <si>
    <t>A previsão de gastos deve considerar somente os custos. O valor de BDI será lançado nos campos devidos da Planilha Proposta de Preços Unitários.</t>
  </si>
  <si>
    <t>A previsão de gasto mensal deverá ser estimada pela CONTRATADA de modo a atender a cobertura diária conforme necessidade de uso, de todos os postos de trabalho e áreas de limpeza. Considerar o tempo de vida útil dos materiais e a necessidade de reposição de acordo com o uso.</t>
  </si>
  <si>
    <t>RESUMO DOS GASTOS MENSAIS COM MATERIAIS</t>
  </si>
  <si>
    <t>O valor total mensal deve ser o lançado na Planilha Proposta de Preços Unitários.</t>
  </si>
  <si>
    <t>DESCRIÇÃO DA DESPESA</t>
  </si>
  <si>
    <t>GASTO MENSAL</t>
  </si>
  <si>
    <t>COMPOSIÇÃO DO CUSTO DE MATERIAIS DE LIMPEZA GERAL E INSUMOS PARA NECESSIDADES ATUAIS</t>
  </si>
  <si>
    <t>DESCRIÇÃO</t>
  </si>
  <si>
    <t>DESCRITIVO TÉCNICO</t>
  </si>
  <si>
    <t>QUALIDADE RECOMENDADA</t>
  </si>
  <si>
    <t>MARCAS SUGERIDAS</t>
  </si>
  <si>
    <t>SACO PLAST LIXO HOSP SIMBOLO 50LT BRANCO</t>
  </si>
  <si>
    <t>SACO PARA COLETA DE LIXO HOSPITALAR; EM POLIETILENO; COM CAPACIDADE DE 50</t>
  </si>
  <si>
    <t>LITROS/15KGS; NAS DIMENSOES 63 CM X 80 CM (LAR X COMPR.); NA COR BRANCO</t>
  </si>
  <si>
    <t>LEITOSO, COM SÍMBOLO DE RESÍDUO INFECTANTE, CLASSE II, TIPO C, COM LACRE;</t>
  </si>
  <si>
    <t>EMBALADO EM MATERIAL QUE GARANTA A INTEGRIDADE DO PRODUTO; DEVERÁ APRESENTAR</t>
  </si>
  <si>
    <t>LAUDO ANALÍTICO QUE COMPROVE CUMPRIMENTO NBR 9191 E 7500 (SIMBOLOGIA);</t>
  </si>
  <si>
    <t>PACOTE COM 100 UNIDADES</t>
  </si>
  <si>
    <t>RESISTENTE, HOMOLOGADO CONFORME NORMA ABNT/NBR</t>
  </si>
  <si>
    <t>DOVER ROLL; ALTAPLAST; JAGUAR PLÁSTICOS</t>
  </si>
  <si>
    <t>SACO PLAST LIXO HOSP SIMBOLO 100LT BRANCO</t>
  </si>
  <si>
    <t>SACO PARA COLETA DE LIXO HOSPITALAR; DE RESINA TERMOPLÁSTICA VIRGEM OU</t>
  </si>
  <si>
    <t>RECICLADA, BIODEGRADÁVEL; COM CAPACIDADE DE 100 LITROS/30KG; 75 CM LARGURA X</t>
  </si>
  <si>
    <t>105 CM ALTURA MÍNIMA, COM SOLDA CONTINUA; BRANCO LEITOSO, COM SÍMBOLO DE</t>
  </si>
  <si>
    <t>RESÍDUO INFECTANTE, CLASSE II, TIPO C; EMBALADO EM MATERIAL QUE GARANTA A</t>
  </si>
  <si>
    <t>INTEGRIDADE DO PRODUTO; APRESENTAR LAUDO ANALÍTICO QUE COMPROVE CUMPRIMENTO</t>
  </si>
  <si>
    <t>DA NBR 9191 7500 E ASTM D 5511:12 ISO DIS 15.985;</t>
  </si>
  <si>
    <t xml:space="preserve"> PACOTE COM 100 UNIDADES</t>
  </si>
  <si>
    <t>SACO TRANSPARENTE RECICLAVEL 110L</t>
  </si>
  <si>
    <t>SACO PLASTICO PARA EMBALAGEM; DE POLIETILENO; MEDINDO 80CM DE LARGURA, 100CM DE MIMINO LARGURA C/ VARIACAO TOLERADA DE +/- 2CM; ESPESSURA: 0,08MICRAS; COR: TRANSPARENTE - CLASSE I; COM CAPACIDADE DE 110L. DEVE ESTAR DE ACORDO COM A NBR 9191: 2008, E ALTERACOES POSTERIORES; (PACOTE COM 100 UN)</t>
  </si>
  <si>
    <t>SACO RECICLAVEIS TRANSPARENTE 50L</t>
  </si>
  <si>
    <t>SACO PLASTICO PARA EMBALAGEM; DE POLIETILENO; MEDINDO NO MINIMO 080 CM DE ALTURA, 63 CM DE LARGURA C/ VARIACAO TOLERADA DE +/- 1CM; ESPESSURA: 0,08MICRAS; COR: TRANSPARENTE - CLASSE I; COM CAPACIDADE DE 50L; DEVE ESTAR DE ACORDO COM A NBR 9191:2008, E ALTERACOES POSTERIORES; (PACOTE COM 100 UN)</t>
  </si>
  <si>
    <t>SACO PLAST LIXO HOSP SIMBOLO 30LT BRAN</t>
  </si>
  <si>
    <t>SACO PARA COLETA DE LIXO HOSPITALAR; CONFECCIONADO EM POLIETILENO; 59 CM LARGURA X 62 CM ALTURA; BRANCO LEITOSO; COM SÍMBOLO DE RESÍDUO INFECTANTE, CLASSE II, TIPO B; COM CAPACIDADE DE 30 LITROS; O MATERIAL DEVERA ESTAR EM CONFORMIDADE COM AS NORMAS ABNT NBR 9191 E NBR 7500;</t>
  </si>
  <si>
    <t>SACO PLAST TRANSP GRAM 0,15 25X35CM</t>
  </si>
  <si>
    <t>DESCRIÇÃO DO MATERIAL: SACO PLÁSTICO COM FECHO ZIP LOCK</t>
  </si>
  <si>
    <t>CARACTERÍSTICAS:</t>
  </si>
  <si>
    <t>- MATERIAL: POLIETILENO</t>
  </si>
  <si>
    <t>- COR: INCOLOR</t>
  </si>
  <si>
    <t>- DIMENSÕES: 20 X 14 CM</t>
  </si>
  <si>
    <t>- TIPO DE FECHO: ZIP LOCK (FECHO HERMÉTICO)</t>
  </si>
  <si>
    <t>- QUANTIDADE: UNIDADE</t>
  </si>
  <si>
    <t>PROPRIEDADES:</t>
  </si>
  <si>
    <t>- LISO</t>
  </si>
  <si>
    <t>- ATÓXICO</t>
  </si>
  <si>
    <t>- INODORO</t>
  </si>
  <si>
    <t>- ISENTO DE IMPERFEIÇÕES</t>
  </si>
  <si>
    <t>USO:</t>
  </si>
  <si>
    <t>- IDEAL PARA ACONDICIONAR E/OU TRANSPORTAR MATERIAIS.</t>
  </si>
  <si>
    <t>ALCOOL GEL PARA MAOS REFIL 800ML</t>
  </si>
  <si>
    <t>ÁLCOOL GEL INDICADO PARA HIGIENIZAÇÃO E SECO DAS MÃOS.</t>
  </si>
  <si>
    <t>ALCOOL ETILICO 70%. LIQUIDA, LÍMPIDA. INCOLOR. ALCOÓLICO.70%.</t>
  </si>
  <si>
    <t>REFIL COM BICO DOSADOR E VÁLVULA CONTRA VAZAMENTOS.</t>
  </si>
  <si>
    <t>COMPATÍVEL PARA USO EM DOSADOR SEM RESERVATÓRIO.</t>
  </si>
  <si>
    <t>UNIDADE – REFIL COM 800 ML.</t>
  </si>
  <si>
    <t>AS EMBALAGENS DEVEM PROTEGER O PRODUTO E MANTER A INTEGRIDADE DESDE A FABRICAÇÃO ATÉ O SEU USO.</t>
  </si>
  <si>
    <t>PRIMEIRA LINHA (USO HOSPITALAR/ANVISA)</t>
  </si>
  <si>
    <t>LYSOFORM; OPTICARE; ASSEPTGEL</t>
  </si>
  <si>
    <t>SACO TRANSPARENTE RECICLAVEL 100L</t>
  </si>
  <si>
    <t>PREFERIR FOLHA DUPLA, CELULOSE VIRGEM</t>
  </si>
  <si>
    <t>SACO TRANSPARENTE RECICLAVEL 60L</t>
  </si>
  <si>
    <t>SACO PLAST LIXO HOSP SIMBOLO 15LT BRAN</t>
  </si>
  <si>
    <t>SACO PLASTICO P/ LIXO HOSPITALAR C/SIMBOLO - (15LT) - (BRANCO) - DESCRIÇÃO: SACO PLÁSTICO PARA DESCARTE DE LIXO INFECTANTE. O MATERIAL DEVE ATENDER AS NORMAS ABNT/NBR 9191 E 7500, RDC 306/04, CONAMA 358/05 E A LEI 8.078/90 (CÓDIGO DO CONSUMIDOR). COMPOSIÇÃO: POLIETILENO. COR TRANSPARENTE. CLASSE: II. CARACTERÍSTICAS: SACO TRANSPARENTE PARA TRANSPORTE DE RECICLÁVEIS. DIMENSÕES: 63 CM X 80 CM. CAPACIDADE: 50 LITROS</t>
  </si>
  <si>
    <t>SACO PLAST PT LIXO 100L</t>
  </si>
  <si>
    <t>ESPECIFICAÇÃO TÉCNICA: SACO DE LIXO PARA USO DOMÉSTICO</t>
  </si>
  <si>
    <t>- MATERIAL: POLIETILENO REFORÇADO</t>
  </si>
  <si>
    <t>- TIPO DE FUNDO: RETO</t>
  </si>
  <si>
    <t>- CAPACIDADE: 100 LITROS</t>
  </si>
  <si>
    <t>- DIMENSÕES: 75 CM DE LARGURA X 105 CM DE ALTURA</t>
  </si>
  <si>
    <t>- COR: PRETO</t>
  </si>
  <si>
    <t>- NORMAS: ATENDE À NBR 9191:2008 E ALTERAÇÕES POSTERIORES</t>
  </si>
  <si>
    <t>- EMBALAGEM: PACOTES COM 100 UNIDADES</t>
  </si>
  <si>
    <t>SACO PLAST PT LIXO 50L</t>
  </si>
  <si>
    <t>- CAPACIDADE: 50 LITROS</t>
  </si>
  <si>
    <t>- DIMENSÕES: 63 CM DE LARGURA X 80 CM DE ALTURA</t>
  </si>
  <si>
    <t>NORMAS E CONDIÇÕES:</t>
  </si>
  <si>
    <t>- DEVE ESTAR EM CONFORMIDADE COM A NBR 9191:2008 E SUAS ALTERAÇÕES</t>
  </si>
  <si>
    <t>POSTERIORES</t>
  </si>
  <si>
    <t>EMBALAGEM:</t>
  </si>
  <si>
    <t>- PACOTES COM 100 UNIDADES</t>
  </si>
  <si>
    <t>SABONETE LIQ REFIL 800ML</t>
  </si>
  <si>
    <t>SABONETE; LIQUIDO CREMOSO; COM FRAGRANCIA SUAVE, PH NEUTRO (5,5 A 8,5), VISCOSO A 20ºC; PARA HIGIENE DAS MAOS, NAO CAUSAR IRRITABILIDADE DERMICA, VALIDADE DE 20 MESES A PARTIR DA ENTREGA; TAMPA SELADA, VALVULA ANTIENTUPIMENTO E ANTIVAZAMENTO, DISPENSANDO DE 0,8 A 1,0ML P/ ACIONAMENTO; PRODUTO SUJEITO A VERIFICACAO NO ATO DA ENTREGA; AOS PROCEDIMENTOS ADM. DETERMINADOS PELA ANVISA;</t>
  </si>
  <si>
    <t>REFIL 800 MILILITRO.</t>
  </si>
  <si>
    <t>REFERÊNCIA/EQUIVALÊNCIA:</t>
  </si>
  <si>
    <t>PREMISSE / ELITE / AGI</t>
  </si>
  <si>
    <t>SACO PLAST PT LIXO 30L</t>
  </si>
  <si>
    <t>- CAPACIDADE: 30 LITROS</t>
  </si>
  <si>
    <t>- DIMENSÕES: 59 CM DE LARGURA X 62 CM DE ALTURA</t>
  </si>
  <si>
    <t>- NORMAS: ATENDE À NBR 9191:2008 E SUAS ALTERAÇÕES POSTERIORES</t>
  </si>
  <si>
    <t>SABONETE LIQUIDO 5L</t>
  </si>
  <si>
    <t>SABONETE LIQUIDO NEUTRO GL. C 5L</t>
  </si>
  <si>
    <t>SABONETE; LIQUIDO; NEUTRO, GLICERINADO, SEM FRAGRÂNCIA, PH FISIOLÓGICO; PARA HIGIENE CORPORAL; OBEDECENDO A LEGISLAÇÃO ATUAL VIGENTE; GALÃO 5 LITROS;VALIDADE MÍNIMA DE 12 MESES A CONTAR DA ENTREGA;</t>
  </si>
  <si>
    <t>PAPEL HIGIENICO DUP PICOT NEUTRO 10X250M</t>
  </si>
  <si>
    <t>SABONETE LIQ CREMOSO SUAVE REFIL 800ML</t>
  </si>
  <si>
    <t>SABONETE LIQ SL</t>
  </si>
  <si>
    <t>SACO DE LIXO P USO DOMESTICO 100LT</t>
  </si>
  <si>
    <t>PAPEL HIGIENICO</t>
  </si>
  <si>
    <t>PAPEL HIGIENICO - FOLHA DUPLA; CLASSE 01, NEUTRO; NA COR BRANCA; ALVURA ISO MAIOR QUE 80%; INDICE POTENCIAL DE MACIEZ IGUAL OU MENOR QUE 5,5 NM/G; RESISTENCIA A TRACAO PONDERADA IGUAL OU MAIOR QUE 90 N/M; QUANTIDADE DE PINTAS IGUAL OU MENOR QUE 20 MM2/M2; TEMPO DE ABSORCAO DE AGUA IGUAL OU MENOR QUE 5 S; CONFORME NORMA ABNT NBR 15464-2 E 15134; CARACTERISTICAS COMPLEMENTARES: MATERIA PRIMA 100% FIBRA CELULOSICA; COMPRIMENTO DO ROLO DE 30 M - COM TOLERANCIA DE 2%; COM LARGURA DE 10 CM - COM TOLERANCIA DE 2%; DIAMETRO NO MAXIMO DE 11,7 CM; LARGURA DO TUBETE 10 CM - COM TOLERANCIA DE 2%; DIAMETRO INTERNO DO TUBETE MAIOR QUE 4 CM; ACABAMENTO GOFRADO, EM RELEVO; PICOTADO; FRAGRANCIA NEUTRA; ROTULAGEM CONTENDO: C/IDENTIFICACAO DA CLASSE, MARCA, QUANTIDADE DE ROLOS; AROMA, METRAGEM DO PAPEL; NOME DO FABRICANTE E FANTASIA, CNPJ; E-MAIL,TELEFONE DO SAC; EMBALAGEM COM BOA VISIBILIDADE DO PRODUTO; FARDO COM 4 UNIDADES</t>
  </si>
  <si>
    <t>PAPEL TOALHA EM BOBINA 20X200</t>
  </si>
  <si>
    <t>TOALHA DE PAPEL EM BOBINA - INSTITUCIONAL</t>
  </si>
  <si>
    <t>- CLASSE: 1</t>
  </si>
  <si>
    <t>- COR: BRANCA</t>
  </si>
  <si>
    <t>- TIPO DE FOLHA: SIMPLES</t>
  </si>
  <si>
    <t>- ACABAMENTO: GOFRADO</t>
  </si>
  <si>
    <t>- COMPOSIÇÃO: 100% FIBRA VEGETAL</t>
  </si>
  <si>
    <t>- DIMENSÕES: 20 CM X 200 M (COM OSCILAÇÃO DE 1 CM +/-)</t>
  </si>
  <si>
    <t>- NORMA: ABNT NBR 15464-11</t>
  </si>
  <si>
    <t>- EMBALAGEM: CAIXA DE PAPELÃO REFORÇADA OU PACOTE</t>
  </si>
  <si>
    <t>PAPEL HIGIENICO EM RL 10CMX300M</t>
  </si>
  <si>
    <t>PAPEL HIGIÊNICO PARA DISPENSER DE 1ª QUALIDADE</t>
  </si>
  <si>
    <t>- FOLHA DUPLA, GOFRADO</t>
  </si>
  <si>
    <t>- FRAGRÂNCIA: NEUTRA</t>
  </si>
  <si>
    <t>- DIMENSÕES: 10 CM DE LARGURA X 300 M DE COMPRIMENTO</t>
  </si>
  <si>
    <t>- GRAMATURA MÍNIMA: 30 G/M²</t>
  </si>
  <si>
    <t>- ESPESSURA MÍNIMA: 0,095 MÍCRON</t>
  </si>
  <si>
    <t>- COMPOSIÇÃO: 100% CELULOSE VIRGEM DE PH NEUTRO</t>
  </si>
  <si>
    <t>- TUBETE COM DIÂMETRO MÁXIMO DE 6,0 CM</t>
  </si>
  <si>
    <t>- EMBALAGEM: PACOTE PLÁSTICO</t>
  </si>
  <si>
    <t>NORMA:</t>
  </si>
  <si>
    <t>- CONFORME PORTARIA M.S. Nº 1.480 DE 31/12/90</t>
  </si>
  <si>
    <t>PRIMEIRA LINHA</t>
  </si>
  <si>
    <t>PREVISÃO DO TOTAL DE GASTOS MENSAIS COM INSUMOS - NECESSIDADES ATUAIS</t>
  </si>
  <si>
    <t>E) Insumos</t>
  </si>
  <si>
    <t>Primordialmente a previsão de gasto mensal deverá ser estimada pela CONTRATADA de modo a atender a reposição imediata diária conforme necessidade em todos os postos de trabalho e áreas de limpeza, mantendo estoque mínimo nas dependências do Complexo Butantan e demais locais cobertos pelos serviços. Como simples referência, observar a tabela de consumo mínimo desses insumos constante do Anexo I.3.</t>
  </si>
  <si>
    <t>VALOR TOTAL MENSAL - MATERIAIS DE LIMPEZA GERAL E INSUMOS (TRANSPORTAR PARA PLANILHA PROPOSTA)</t>
  </si>
  <si>
    <t>CPF.:</t>
  </si>
  <si>
    <t>Representante legal:</t>
  </si>
  <si>
    <t>Discriminação dos Custos</t>
  </si>
  <si>
    <t>Tipo:</t>
  </si>
  <si>
    <t>Valores expressos em Reais (R$)</t>
  </si>
  <si>
    <t xml:space="preserve">Remuneração </t>
  </si>
  <si>
    <t>Salário-base</t>
  </si>
  <si>
    <t>Adicional de insalubridade</t>
  </si>
  <si>
    <t xml:space="preserve">Benefícios Mensais e Diários </t>
  </si>
  <si>
    <t>Vale-transporte</t>
  </si>
  <si>
    <t xml:space="preserve">     Custo mensal</t>
  </si>
  <si>
    <t xml:space="preserve">     Parcela do trabalhador</t>
  </si>
  <si>
    <t xml:space="preserve">     Crédito PIS/COFINS</t>
  </si>
  <si>
    <t xml:space="preserve">     Dia da categoria – 16/maio</t>
  </si>
  <si>
    <t xml:space="preserve">     Custo com cesta básica</t>
  </si>
  <si>
    <t xml:space="preserve">     Custo com assistência médica familiar</t>
  </si>
  <si>
    <t>Benefício social familiar e natalidade</t>
  </si>
  <si>
    <t xml:space="preserve">     Custo com benefício social familiar e natalidade</t>
  </si>
  <si>
    <t>Auxílio-creche</t>
  </si>
  <si>
    <t>Insumos Diversos</t>
  </si>
  <si>
    <t>Encargos Sociais e Trabalhistas</t>
  </si>
  <si>
    <t>Encargos previdenciários e FGTS</t>
  </si>
  <si>
    <t>13º Salário + Adicional de férias</t>
  </si>
  <si>
    <t>Afastamento maternidade</t>
  </si>
  <si>
    <t>Custo de reposição do profissional ausente</t>
  </si>
  <si>
    <t>Custo de rescisão</t>
  </si>
  <si>
    <t>Outros*</t>
  </si>
  <si>
    <t xml:space="preserve">Custos Indiretos, Lucro e Tributos </t>
  </si>
  <si>
    <t>Custos Indiretos</t>
  </si>
  <si>
    <t>Lucro</t>
  </si>
  <si>
    <t>Tributos</t>
  </si>
  <si>
    <t xml:space="preserve">     ISS</t>
  </si>
  <si>
    <t xml:space="preserve">     PIS</t>
  </si>
  <si>
    <t xml:space="preserve">     COFINS</t>
  </si>
  <si>
    <t xml:space="preserve">Total </t>
  </si>
  <si>
    <t>Adicional noturno</t>
  </si>
  <si>
    <t>Hora noturna adicional</t>
  </si>
  <si>
    <t>Escala/Jornada: 44 hs semanais ou 12x36</t>
  </si>
  <si>
    <t>Diurno ou Noturno</t>
  </si>
  <si>
    <t>Com ou sem insalubridade</t>
  </si>
  <si>
    <t xml:space="preserve">COMPOSIÇÃO DE PREÇOS DO SERVIÇO DE LIMPEZA </t>
  </si>
  <si>
    <t>Anexo 4 - Relação de Equipamentos</t>
  </si>
  <si>
    <t xml:space="preserve">nº. </t>
  </si>
  <si>
    <t xml:space="preserve">Item </t>
  </si>
  <si>
    <t xml:space="preserve">Descrição </t>
  </si>
  <si>
    <t xml:space="preserve">Características Mínimas </t>
  </si>
  <si>
    <t>MODELOS</t>
  </si>
  <si>
    <t>Locais</t>
  </si>
  <si>
    <t>Quantidade</t>
  </si>
  <si>
    <t>Subtotal mês</t>
  </si>
  <si>
    <t xml:space="preserve">01. </t>
  </si>
  <si>
    <t xml:space="preserve">Extratora à vapor </t>
  </si>
  <si>
    <t xml:space="preserve">Equipamento de vapor contínuo. </t>
  </si>
  <si>
    <t>Tensão (V): 220</t>
  </si>
  <si>
    <t>Volantes, em locais diversos que precisam de assepsia com alta temperatura, como sanitários, copa, bebedouros e etc.</t>
  </si>
  <si>
    <t>Potência (W): 3000</t>
  </si>
  <si>
    <t>Pressão Max de vapor (bar) 5,5</t>
  </si>
  <si>
    <t>Frequência (Hz):  50-60</t>
  </si>
  <si>
    <t>Temperatura máx.: 160 ºC</t>
  </si>
  <si>
    <t>Tanque caldeira (L): 4</t>
  </si>
  <si>
    <t>Tanque detergente (L): 2</t>
  </si>
  <si>
    <t>Kit extra de acessórios</t>
  </si>
  <si>
    <t>02.</t>
  </si>
  <si>
    <t xml:space="preserve">Lava e seca de piso médio porte </t>
  </si>
  <si>
    <t>Equipamento que lava e seca em uma única operação. Possibilidade de utilização como aspirador e enceradeira. Movido à bateria cromo ácido ou gel</t>
  </si>
  <si>
    <t>Tensão Mono (V): 24</t>
  </si>
  <si>
    <t xml:space="preserve">Piso Ténico , STA, CAG, Estoque </t>
  </si>
  <si>
    <t>Faixa de Trabalho (mm): 500</t>
  </si>
  <si>
    <t>Velocidade da escova (rpm): 140</t>
  </si>
  <si>
    <t>Depósito Água Limpa/Suja (L): 40/40</t>
  </si>
  <si>
    <t>03.</t>
  </si>
  <si>
    <t xml:space="preserve">Lavadora vertical compacta à bateria </t>
  </si>
  <si>
    <t>Higienização de áreas menores  com contenção imediata</t>
  </si>
  <si>
    <t>Faixa de trabalho (cm): 30</t>
  </si>
  <si>
    <t>Preferencialmente para uso na limpeza dos ambientes com muita movimentação, espaços de difícil acesso e que precisam  de limpeza contínua;</t>
  </si>
  <si>
    <t>Tanque da água limpa (L) : 1</t>
  </si>
  <si>
    <t>Tanque de água suja (L): 0,7</t>
  </si>
  <si>
    <t>Velocidade do rolo (rpm): 500</t>
  </si>
  <si>
    <t>Pressão do rolo (g/cm²): 40</t>
  </si>
  <si>
    <t>1 Carregador de bateria 18 v</t>
  </si>
  <si>
    <t>1 Bateria de Lítio SaH</t>
  </si>
  <si>
    <t>04.</t>
  </si>
  <si>
    <t>Lava e seca de piso de pequeno porte</t>
  </si>
  <si>
    <t xml:space="preserve">Higienização de áreas menores que demandam de mais intensidade e potência  </t>
  </si>
  <si>
    <t xml:space="preserve">CA, Corredores menores, espaço debaixa circulação e apoio as terminais </t>
  </si>
  <si>
    <t>Faixa de Trabalho (mm): 355</t>
  </si>
  <si>
    <t>Capacidade do tanque de recolhimento: 19L</t>
  </si>
  <si>
    <t xml:space="preserve">Capacidade do tanque de solução: 16L </t>
  </si>
  <si>
    <t>Nível de ruído(dBa): 70</t>
  </si>
  <si>
    <t>05.</t>
  </si>
  <si>
    <t xml:space="preserve">Aspirador de Pó e água - </t>
  </si>
  <si>
    <t>Aspiração de áreas pequenas e médio porte, processo evita propagação de poeira.</t>
  </si>
  <si>
    <t>Para contenção / apoio administrativo e produtivo</t>
  </si>
  <si>
    <t>Potência (W): 1400</t>
  </si>
  <si>
    <t>Vácuo (mbar) : 180</t>
  </si>
  <si>
    <t>Vazão (I/s): 47</t>
  </si>
  <si>
    <t>Capacidade do reservatório (L): 24</t>
  </si>
  <si>
    <t>Nível de ruído (db) 78</t>
  </si>
  <si>
    <t>06.</t>
  </si>
  <si>
    <t>Hidrojateadora com diluição automática</t>
  </si>
  <si>
    <t>Elimina ação mecânica com pressão e diluição química com ajuste de pressão e vazão da água.</t>
  </si>
  <si>
    <t xml:space="preserve">Limpeza de áreas abertas, fachadas, piso técnico e etc. </t>
  </si>
  <si>
    <t>Potência (km): 3</t>
  </si>
  <si>
    <t>Pressão (bar): 150</t>
  </si>
  <si>
    <t>Vazão (I/s): 600</t>
  </si>
  <si>
    <t>Bomba: radial</t>
  </si>
  <si>
    <t>07.</t>
  </si>
  <si>
    <t>Encerradeira Industrial</t>
  </si>
  <si>
    <t>Limpar , lavar, remover sujidades e polir pisos frios, carpetes e granitos</t>
  </si>
  <si>
    <t>Diametros variados: 300, 350 e  510 mm</t>
  </si>
  <si>
    <t>Volantes</t>
  </si>
  <si>
    <t xml:space="preserve">Rotação da escolva (rpm): 200 </t>
  </si>
  <si>
    <t>08.</t>
  </si>
  <si>
    <t>Aspirador de vidros com extensor</t>
  </si>
  <si>
    <t>Limpar qualquer superfície plana, mesmo de baixo para cima  (de cabeça para baixo), sem qualquer restrição.</t>
  </si>
  <si>
    <t>Faixa de Trabalho (mm): 170</t>
  </si>
  <si>
    <t>Divisórias de vidros do CA, LEEV, biotério etc.</t>
  </si>
  <si>
    <t>Reservatório(ml) : 200</t>
  </si>
  <si>
    <t>02 Baterias por equipamentos</t>
  </si>
  <si>
    <t xml:space="preserve">01 Extensor completo por equipamento </t>
  </si>
  <si>
    <t>09.</t>
  </si>
  <si>
    <t xml:space="preserve">Aspirador de pó vertical à rolo a bateria </t>
  </si>
  <si>
    <t>Aumento da produtividade por realizar revisões rápida sem atrapalhar as atividades e público visitante</t>
  </si>
  <si>
    <t>Filtro Hepa;</t>
  </si>
  <si>
    <t>Plantas Produtivos (Não é permitido compartilhamento)</t>
  </si>
  <si>
    <t xml:space="preserve">Mangueira giratória </t>
  </si>
  <si>
    <t xml:space="preserve">Máxima sucção selada: 12 Kpa; </t>
  </si>
  <si>
    <t>03 velocidades</t>
  </si>
  <si>
    <t>Volume de AR:1.9 m³/min</t>
  </si>
  <si>
    <t>Poder de sucção: Alta : 85 W, Média 50W e baxa 25 W</t>
  </si>
  <si>
    <t>Capacidade : 05 L</t>
  </si>
  <si>
    <t>Nível de ruído: 80dB (A)</t>
  </si>
  <si>
    <t>Dimensões (C x L x A): 326 x 318 x 1.146 mm</t>
  </si>
  <si>
    <t>Peso : 7.8kg</t>
  </si>
  <si>
    <t>04 Baterias de 18V 6A</t>
  </si>
  <si>
    <t>Carregador duplo</t>
  </si>
  <si>
    <t>10.</t>
  </si>
  <si>
    <t>Lavadora de vidros com água pura</t>
  </si>
  <si>
    <t>Equipamento de limpeza de vidros através da água pura. Não utiliza químicos e não deixa marca de respingos nos vidros, motor elétrico, bomba pressuradora. (Lavagem de baixa pressão)</t>
  </si>
  <si>
    <t xml:space="preserve">Fachadas Sensíveis e Prédios Históricos </t>
  </si>
  <si>
    <t>Vazão (L/min): 8</t>
  </si>
  <si>
    <t>Pressão de Trabalho (bar): 8</t>
  </si>
  <si>
    <t xml:space="preserve">Altura mínima de alcance (m) 16 </t>
  </si>
  <si>
    <t>11.</t>
  </si>
  <si>
    <t>Extratora para carpete</t>
  </si>
  <si>
    <t xml:space="preserve">Para limpeza de pisos acarpetados, limpeza profunda, removendo manchas da superfície. Podendo ser utilizada em persianas verticais, estofados etc. </t>
  </si>
  <si>
    <t>Vazão (L/s): 54</t>
  </si>
  <si>
    <t>Todos os ambientes administrativos com carpete (Volantes)</t>
  </si>
  <si>
    <t>Tensão Mono (V): 220</t>
  </si>
  <si>
    <t>Potencia (kW): 1250</t>
  </si>
  <si>
    <t>Vácuo (mbar): 220</t>
  </si>
  <si>
    <t>Tanque de água limpa/suja (L): 10/9</t>
  </si>
  <si>
    <t>Nível de ruído (dB): 64</t>
  </si>
  <si>
    <t>13.</t>
  </si>
  <si>
    <t>Diluidor</t>
  </si>
  <si>
    <t>Preparo de soluções para limpeza</t>
  </si>
  <si>
    <t xml:space="preserve">Ponto de acesso de água </t>
  </si>
  <si>
    <t>Museu emilio,Nutera, Sede alvarenga, C.A, base da empresa, 102,113,114,HV, Biblioteca, 1100, 314,105,60 e 402</t>
  </si>
  <si>
    <t xml:space="preserve">03 Pontos de distribuição </t>
  </si>
  <si>
    <t>Registro Eletrônico</t>
  </si>
  <si>
    <t>Contrato de manutenção com revisão semanal</t>
  </si>
  <si>
    <t>14.</t>
  </si>
  <si>
    <t>Carrinho multifuncional</t>
  </si>
  <si>
    <t>Carrinho funcional setorizados por cor, onde verde deve ser utilizado na limpeza de banheiros, azul para centro administrativo, amarelo  para nas áreas de apoio.</t>
  </si>
  <si>
    <t>Dimensões (CxLxA):98 × 60 × 112 cm
Coletor: 150 L fechado com pedal
Material de Polipropileno (reciclável)
Rodízios 4” giratórios
Acessórios Gaveta 10 L, armário com chave, fixadores, barra com gancho</t>
  </si>
  <si>
    <t>C.A, Portarias e  P. 314</t>
  </si>
  <si>
    <t>15.</t>
  </si>
  <si>
    <t>Bandeja organizadora</t>
  </si>
  <si>
    <t>Bandeja organizadora para uso individual e nos carrinhos funcionais para
acondicionamento dos borrifadores com produtos químicos para limpeza.</t>
  </si>
  <si>
    <t xml:space="preserve">Cesta ergonômica, leve, com alça, de tamanho grande. </t>
  </si>
  <si>
    <t xml:space="preserve">Diversos locais que não tem dml ou local apropriados para deixar os produtos e insumos. </t>
  </si>
  <si>
    <t>16.</t>
  </si>
  <si>
    <t>Mop Spray</t>
  </si>
  <si>
    <t>Limpeza dos pisos sem levantar poeira</t>
  </si>
  <si>
    <t xml:space="preserve">Dosador </t>
  </si>
  <si>
    <t>Pisos frios, ambientes diversos,obrigatório  nas atividades diárias.</t>
  </si>
  <si>
    <t>O licitante deve estimar o quantitativo de acordo com o quadro de colaboradores por turno</t>
  </si>
  <si>
    <t>03 Refis por MOP</t>
  </si>
  <si>
    <t>MCROblue</t>
  </si>
  <si>
    <t>MCROgray</t>
  </si>
  <si>
    <t>Cabo extensor</t>
  </si>
  <si>
    <t>17.</t>
  </si>
  <si>
    <t>Soprador/ Aspirador/ Triturador de Folhas</t>
  </si>
  <si>
    <t>Equipamento portátil multifuncional, destinado à limpeza de áreas externas por meio de sopragem, aspiração e trituração de folhas, resíduos vegetais e detritos leves.</t>
  </si>
  <si>
    <t>Motor: bateria com fluxo equivalente (~710 m³/h)</t>
  </si>
  <si>
    <t>Áreas verdes externas do Instituto (canteiros, gramados, taludes, calçadas ajardinadas);
Entornos de prédios administrativos e operacionais;</t>
  </si>
  <si>
    <t>Fluxo de ar: mínimo 700 m³/h; velocidade do ar &gt;= 64 m/s</t>
  </si>
  <si>
    <t>Capacidade do saco: mínimo 45 L</t>
  </si>
  <si>
    <t>Funções integradas: soprador, aspirador e triturador (relação de redução ~10:1 ou superior)</t>
  </si>
  <si>
    <t>Ergonomia: punho de controle com alça, alça de ombro, fácil manuseio</t>
  </si>
  <si>
    <t>Nível de ruído: compatível com ambientes externos normais (até ~105 dB(A) no modo soprador)</t>
  </si>
  <si>
    <t>18.</t>
  </si>
  <si>
    <t>Equipamento de varrição mecanizada para revisões de limpeza durante o dia (exclusivo em pisos nivelados)</t>
  </si>
  <si>
    <r>
      <t xml:space="preserve">Produtividade prática/teórica: ≥ 6.240 m²/h (prática) / ≥ 10.400 m²/h (teórica)
Faixa de trabalho: 1.000 mm
Capacidade do reservatório: 100 L
Sistema de varrição: Escova semi-flutuante associada a sucção
Tração: Sim, autopropelido
Velocidade máxima de trabalho: 6 km/h
Versões aceitas:  </t>
    </r>
    <r>
      <rPr>
        <b/>
        <sz val="11"/>
        <color theme="1"/>
        <rFont val="Calibri"/>
        <family val="2"/>
        <scheme val="minor"/>
      </rPr>
      <t>Bateria</t>
    </r>
    <r>
      <rPr>
        <sz val="11"/>
        <color theme="1"/>
        <rFont val="Calibri"/>
        <family val="2"/>
        <scheme val="minor"/>
      </rPr>
      <t xml:space="preserve">
</t>
    </r>
  </si>
  <si>
    <t>O equipamento de varrição mecanizada será utilizado prioritariamente no boulevard central, nas vias exclusivas para pedestres e nos entornos dos museus e espaços de visitação, locais que concentram grande fluxo de pessoas e atividades culturais. A operação abrangerá a remoção de poeira, folhas, resíduos leves e sujidades aderidas, assegurando padrões elevados de limpeza, conservação do patrimônio e conforto aos visitantes.</t>
  </si>
  <si>
    <t>19.</t>
  </si>
  <si>
    <t xml:space="preserve">Caminhão Varredeira </t>
  </si>
  <si>
    <t>A varredeira é montada sobre um chassi convencional de caminhão 4x2 e se destaca por sua alta capacidade de recolhimento e grande faixa de limpeza</t>
  </si>
  <si>
    <t>Produtiv. prática/teórica (m2/h) : 65000 | 39000 
Faixa de trabalho (mm): 3600 
Capacidade do reservatório (L): 6000 
Varrição:  escovas +sucção
Tração: sim
Tipo de combustível: Diesel 
Velocidade máxima de trabalho (km/h):  20</t>
  </si>
  <si>
    <t>Vias internas de todo o perimetro de parque e produtivo. O equipamento será empregado em toda a extensão das ruas e acessos pavimentados, abrangendo áreas de circulação de pedestres e veículos, garantindo a remoção de poeira, resíduos sólidos e sujidades aderidas.</t>
  </si>
  <si>
    <t>TOTAL MENSAL ESTIMADO PARA GASTOS COM EQUIPAMENTOS</t>
  </si>
  <si>
    <t>Lavadora e varredora de piso com sucção</t>
  </si>
  <si>
    <t>PREVISÃO DO TOTAL DE GASTOS MENSAIS COM EQUIPAMENTOS - NECESSIDADES ATUAIS</t>
  </si>
  <si>
    <t>RESUMO DOS GASTOS MENSAIS COM EQUIPAMENTOS</t>
  </si>
  <si>
    <t>O valor total mensal deve ser lançado na Planilha Proposta de Preços Unitários.</t>
  </si>
  <si>
    <t>Cesta básica II</t>
  </si>
  <si>
    <t>VR (Vale-refeição)</t>
  </si>
  <si>
    <t>Auxílio Saúde</t>
  </si>
  <si>
    <t>PPR - Programa de Participação nos resultados</t>
  </si>
  <si>
    <t>NR 07 - Programa de Controle Médico e Saúde Ocupacional</t>
  </si>
  <si>
    <t>VA (Vale Alimentação/Cesta básica I)</t>
  </si>
  <si>
    <t>Uniformes</t>
  </si>
  <si>
    <t>EPI's</t>
  </si>
  <si>
    <t>Data-base: JANEIRO DE 2026</t>
  </si>
  <si>
    <t>ADOTAR COMO REFERÊNCIAS CONVENÇÕES TRABALHISTAS DAS CATEGORIAS PROFISSIONAIS E PARÂMETROS TÉCNICOS DO CADTERC ESPECIALMENTE O DE LIMPEZA HOSPITALAR.
ADOTAR OS VALORES ATUALIZADOS DE SALÁRIOS E BENEFÍCIOS CONFORME COMUNICADO CONJUNTO SIEMACO-SEAC PARA 2026.
A COMISSÃO DE LICITAÇÃO PODERÁ SOLICITAR A MEMÓRIA DE CÁLCULO DE PARÂMETROS DA COMPOSIÇÃO PARA FINS DE VERIFICAÇÃO DE EXEQUIBILIDADE DOS PREÇOS.
PARA OS POSTOS ALOCADOS EM ÁREA DE LABORATÓRIOS/PRODUÇÃO A COMPOSIÇÃO DE PREÇOS DEVE CONTEMPLAR O BÔNUS DE 20% SOBRE O SALÁRIO BASE.
PARA COMPOSIÇÃO DE PREÇOS DOS POSTOS DE AGENTES DE HIGIENIZAÇÃO DEVE SER CONSIDERADO O ADICIONAL DE INSALUBRIDADE DE 40%.</t>
  </si>
  <si>
    <t>COLETOR DE ABSORVENTE</t>
  </si>
  <si>
    <t>PRODUTO SUJEITO
ÀS NORMAS DO IPEM</t>
  </si>
  <si>
    <t>COMPOSIÇÃO 100%
CELULOSE VIRGEM</t>
  </si>
  <si>
    <t>REGISTRO NA
ANVISA</t>
  </si>
  <si>
    <t>KIMBERLY-CLARK
(SCOTT/NEVE),
SANTHER
(PERSONAL), ELITE
(MELHORAMENTOS)
, TORK</t>
  </si>
  <si>
    <t>SABONETE; LIQUIDO PEROLADO, ESSENCIA ERVA DOCE; SODIUM LAURETH SULFATE, SODIUMCHLORIDE, DISODIUM EDTA, COCAMIDE DEA, PEG150 PENTAERYTHRITYLTETRASTEARATE; PARA HIGIENE DAS MAOS, PH ENTRE 6,5 E 7,0, VISCOSIDADE 1500 - 2100 CPS; DENSIDADE DE 0,980- 1,020G/ML; PRODUTO SUJEITO A VERIFICAÇÃO NO ATO DA ENTREGA; DEVERA OBEDECER AOS PROCEDIMENTOS ADMINISTATIVOS DETERMINADOS PELA ANVISA.
UNIDADE - GALÃO DE 5 LITROS</t>
  </si>
  <si>
    <t>PREMISSE, AUDAX,
ARCHOTE, START,
OU EQUIVALENTE
TÉCNICO DE
PRIMEIRA LINHA</t>
  </si>
  <si>
    <t>SABONETE LÍQUIDO
NEUTRO
GLICERINADO, SEM
FRAGRÂNCIA
(INODORO),
HIPOALERGÊNICO.
FORMULADO COM
AGENTES
UMECTANTES E
EMOLIENTES PARA
EVITAR
RESSECAMENTO DA
PELE. PH
BALANCEADO
(FISIOLÓGICO).
VISCOSIDADE
ADEQUADA PARA
USO EM
SABONETEIRAS DE
ABASTECIMENTO
DIRETO. PRODUTO
DERMATOLOGICAME
NTE TESTADO E COM
REGISTRO NA
ANVISA</t>
  </si>
  <si>
    <t>RIOQUÍMICA
(RIOSOL),
PREMISSE (LINHA
HOSPITALAR/NEUT
RO), VIC PHARMA,
OU EQUIVALENTE</t>
  </si>
  <si>
    <t>FOLHA DUPLA,
CELULOSE VIRGEM</t>
  </si>
  <si>
    <t>PRODUTO
DERMATOLOGICAME
NTE TESTADO E COM
REGISTRO NA
ANVISA</t>
  </si>
  <si>
    <t>GOJO, TORK, DEB,
PREMISSE (LINHA
REFIL), TRILHA</t>
  </si>
  <si>
    <t>KIMBERLY-CLARK
(SCOTT/NEVE),
SANTHER
(PERSONAL), ELIT</t>
  </si>
  <si>
    <t>COLETOR ABSORVENTE DESCARTÁVEL (SACO HIGIÊNICO) PARA DESCARTE FEMININO. COR: AZUL.
DIMENSÕES: COMPRIMENTO 29,5 CM X LARGURA 22,0 CM.
PRODUTO NÃO PERECÍVEL.
APRESENTAÇÃO EM REFIL CONTENDO 25 UNIDADES POR PACOTE. CAIXA DE EMBARQUE CONTENDO 24 REFIS.
DEVE SER COMPATÍVEL COM O DISPENSADOR INSTALADO NO LOCAL</t>
  </si>
  <si>
    <t>TOALHA DE PAPEL INTERFOLHADA (MULTIFOLD), FOLHA DUPLA (2 CAMADAS).
TECNOLOGIA: QUICKDRY (SECAGEM RÁPIDA) E EXTRA MACIEZ.
COR: BRANCA COM RELEVO DECORADO.
DIMENSÕES DA FOLHA ABERTA: 34,0 CM (C) X 21,2 CM (L).
DIMENSÕES DOBRADA: 8,5 CM X 21,2 CM. SISTEMA: H2 (TORK
XPRESS).
APRESENTAÇÃO: FARDO CONTENDO 21 PACOTES COM 100 FOLHAS CADA (TOTAL: 2.100 FOLHAS).
DEVE POSSUIR COMPATIBILIDADE COM OS DISPENSADORES INSTALADOS.</t>
  </si>
  <si>
    <t>PAPEL TOALHA
INTERFOLHADA - FOLHA
DUPLA
(PREMIUM)</t>
  </si>
  <si>
    <t>PAPEL HIGIÊNICO INSTITUCIONAL EM ROLO (ROLÃO). FOLHA DUPLA.
COMPOSIÇÃO: 100% FIBRAS CELULÓSICAS VIRGENS (NÃO SERÁ ACEITO PAPEL RECICLADO OU APARAS). ALTA ALVURA E MACIEZ. GRAMATURA MÍNIMA DE 28G/M² (CONJUNTO). GOFRADO E PICOTADO.
DIMENSÕES: ROLO COM 250 METROS DE COMPRIMENTO X 10CM DE LARGURA. TUBETE PADRÃO. ISENTO DE ODORES DESAGRADÁVEIS.</t>
  </si>
  <si>
    <t>REFIL (BAG/SACHÊ) PARA SABONETEIRA DE PAREDE.
CAPACIDADE: 800ML. 
TIPO: CREMOSO SUAVE COM HIDRATANTE. VÁLVULA ACOPLADA AO REFIL (DESCARTÁVEL) PARA EVITAR CONTAMINAÇÃO CRUZADA E
ENTUPIMENTOS. 
PH NEUTRO/BALANCEADO.
COMPATÍVEL COM OS DISPENSADORES INSTALADOS NO LOCAL (OU SOLICITAR DISPENSADORES EM COMODATO). 
REGISTRO NA ANVISA</t>
  </si>
  <si>
    <t>SABONETE LÍQUIDO ANTISSÉPTICO.
PRINCÍPIO ATIVO: TRICLOSAN (0,3% A 0,5%) OU CLOREXIDINA (CONFORME NECESSIDADE DA ÁREA).
AÇÃO BACTERICIDA.
ENRIQUECIDO COM AGENTES HIDRATANTES.
REGISTRO NA ANVISA COMO SANEANTE/COSMÉTICO GRAU 2.</t>
  </si>
  <si>
    <t>Escala: 12x36</t>
  </si>
  <si>
    <t xml:space="preserve">Descrição do posto: Agente </t>
  </si>
  <si>
    <t>Turno: Diurno</t>
  </si>
  <si>
    <t>Turno: noturno</t>
  </si>
  <si>
    <t>Descrição do posto: Almoxarife</t>
  </si>
  <si>
    <t>Descrição do posto: Analista administrativo</t>
  </si>
  <si>
    <t>Escala: 5x2</t>
  </si>
  <si>
    <t>Descrição do posto: Analista treinamento</t>
  </si>
  <si>
    <t>Descrição do posto: ASG</t>
  </si>
  <si>
    <t>Turno: Noturno</t>
  </si>
  <si>
    <t>Escala: 6x1</t>
  </si>
  <si>
    <t>Descrição do posto: Encarregado</t>
  </si>
  <si>
    <t>Descrição do posto: Líder</t>
  </si>
  <si>
    <t>Descrição do posto:Líder</t>
  </si>
  <si>
    <t>Descrição do posto:Limpador de fachada</t>
  </si>
  <si>
    <t>Descrição do posto:Limpador de vidro</t>
  </si>
  <si>
    <t>Descrição do posto: Motorista</t>
  </si>
  <si>
    <t>Descrição do posto: Operador de varredeira</t>
  </si>
  <si>
    <t>Descrição do posto: Supervisor</t>
  </si>
  <si>
    <t>Descrição do posto: TST</t>
  </si>
  <si>
    <t>Descrição do posto:ASG</t>
  </si>
  <si>
    <t>Tipo: Com insalubridade</t>
  </si>
  <si>
    <t>Tipo: sem insalubridade</t>
  </si>
  <si>
    <t>Tipo: com insalubridade</t>
  </si>
  <si>
    <t>Luciana dos Santos Lelis     
OAB/RJ 127.642
CPF: 033.616.807-19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</si>
</sst>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diâm. 300 mm &quot;0&quot; un&quot;"/>
    <numFmt numFmtId="165" formatCode="&quot;diâm. 350 mm &quot;0&quot; un&quot;"/>
    <numFmt numFmtId="166" formatCode="&quot;diâm. 510 mm &quot;0&quot; un&quot;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E8E8E8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7132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3" fillId="0" borderId="0" xfId="0" quotePrefix="1" applyFont="1"/>
    <xf numFmtId="0" fontId="0" fillId="0" borderId="0" xfId="0" applyAlignment="1">
      <alignment horizontal="left" wrapText="1"/>
    </xf>
    <xf numFmtId="44" fontId="10" fillId="0" borderId="11" xfId="2" applyFont="1" applyBorder="1" applyAlignment="1">
      <alignment vertical="center" wrapText="1"/>
    </xf>
    <xf numFmtId="0" fontId="3" fillId="0" borderId="0" xfId="0" applyFont="1"/>
    <xf numFmtId="44" fontId="10" fillId="0" borderId="1" xfId="2" applyFont="1" applyBorder="1" applyAlignment="1">
      <alignment vertical="center" wrapText="1"/>
    </xf>
    <xf numFmtId="44" fontId="1" fillId="2" borderId="1" xfId="2" applyFont="1" applyFill="1" applyBorder="1" applyAlignment="1">
      <alignment horizontal="center" vertical="center" wrapText="1"/>
    </xf>
    <xf numFmtId="44" fontId="10" fillId="2" borderId="1" xfId="2" applyFont="1" applyFill="1" applyBorder="1" applyAlignment="1">
      <alignment vertical="center" wrapText="1"/>
    </xf>
    <xf numFmtId="0" fontId="11" fillId="4" borderId="16" xfId="0" applyFont="1" applyFill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0" fillId="0" borderId="0" xfId="0" applyAlignment="1">
      <alignment horizontal="right" indent="1"/>
    </xf>
    <xf numFmtId="0" fontId="8" fillId="3" borderId="9" xfId="0" applyFont="1" applyFill="1" applyBorder="1" applyAlignment="1">
      <alignment horizontal="center" vertical="center" wrapText="1"/>
    </xf>
    <xf numFmtId="43" fontId="11" fillId="4" borderId="11" xfId="1" applyFont="1" applyFill="1" applyBorder="1" applyAlignment="1" applyProtection="1">
      <alignment vertical="center" wrapText="1"/>
      <protection locked="0"/>
    </xf>
    <xf numFmtId="43" fontId="12" fillId="0" borderId="11" xfId="1" applyFont="1" applyBorder="1" applyAlignment="1" applyProtection="1">
      <alignment vertical="center" wrapText="1"/>
      <protection locked="0"/>
    </xf>
    <xf numFmtId="0" fontId="15" fillId="5" borderId="24" xfId="0" applyFont="1" applyFill="1" applyBorder="1" applyAlignment="1">
      <alignment vertical="center"/>
    </xf>
    <xf numFmtId="0" fontId="15" fillId="5" borderId="22" xfId="0" applyFont="1" applyFill="1" applyBorder="1"/>
    <xf numFmtId="0" fontId="15" fillId="5" borderId="25" xfId="0" applyFont="1" applyFill="1" applyBorder="1"/>
    <xf numFmtId="0" fontId="3" fillId="6" borderId="26" xfId="0" applyFont="1" applyFill="1" applyBorder="1"/>
    <xf numFmtId="0" fontId="0" fillId="0" borderId="29" xfId="0" applyBorder="1"/>
    <xf numFmtId="0" fontId="7" fillId="6" borderId="29" xfId="0" applyFont="1" applyFill="1" applyBorder="1"/>
    <xf numFmtId="0" fontId="3" fillId="0" borderId="29" xfId="0" applyFont="1" applyBorder="1"/>
    <xf numFmtId="0" fontId="4" fillId="0" borderId="29" xfId="0" applyFont="1" applyBorder="1"/>
    <xf numFmtId="0" fontId="0" fillId="0" borderId="29" xfId="0" applyBorder="1" applyAlignment="1">
      <alignment wrapText="1"/>
    </xf>
    <xf numFmtId="0" fontId="3" fillId="0" borderId="29" xfId="0" applyFont="1" applyBorder="1" applyAlignment="1">
      <alignment wrapText="1"/>
    </xf>
    <xf numFmtId="0" fontId="6" fillId="0" borderId="29" xfId="0" applyFont="1" applyBorder="1"/>
    <xf numFmtId="0" fontId="7" fillId="6" borderId="31" xfId="0" applyFont="1" applyFill="1" applyBorder="1"/>
    <xf numFmtId="0" fontId="0" fillId="0" borderId="0" xfId="0" applyAlignme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1" xfId="2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vertical="center"/>
    </xf>
    <xf numFmtId="0" fontId="0" fillId="0" borderId="0" xfId="0" applyProtection="1">
      <protection locked="0"/>
    </xf>
    <xf numFmtId="43" fontId="12" fillId="0" borderId="18" xfId="1" applyFont="1" applyBorder="1" applyAlignment="1" applyProtection="1">
      <alignment vertical="center" wrapText="1"/>
      <protection locked="0"/>
    </xf>
    <xf numFmtId="0" fontId="10" fillId="0" borderId="18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11" fillId="0" borderId="51" xfId="0" applyFont="1" applyBorder="1" applyAlignment="1">
      <alignment vertical="center" wrapText="1"/>
    </xf>
    <xf numFmtId="43" fontId="11" fillId="0" borderId="51" xfId="1" applyFont="1" applyFill="1" applyBorder="1" applyAlignment="1" applyProtection="1">
      <alignment vertical="center" wrapText="1"/>
      <protection locked="0"/>
    </xf>
    <xf numFmtId="0" fontId="10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43" fontId="12" fillId="6" borderId="11" xfId="1" applyFont="1" applyFill="1" applyBorder="1" applyAlignment="1" applyProtection="1">
      <alignment vertical="center" wrapText="1"/>
      <protection locked="0"/>
    </xf>
    <xf numFmtId="0" fontId="9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3" fontId="11" fillId="0" borderId="11" xfId="1" applyFont="1" applyFill="1" applyBorder="1" applyAlignment="1" applyProtection="1">
      <alignment vertical="center" wrapText="1"/>
      <protection locked="0"/>
    </xf>
    <xf numFmtId="0" fontId="12" fillId="6" borderId="16" xfId="0" applyFont="1" applyFill="1" applyBorder="1" applyAlignment="1">
      <alignment vertical="center" wrapText="1"/>
    </xf>
    <xf numFmtId="0" fontId="9" fillId="6" borderId="51" xfId="0" applyFont="1" applyFill="1" applyBorder="1" applyAlignment="1">
      <alignment vertical="center" wrapText="1"/>
    </xf>
    <xf numFmtId="0" fontId="11" fillId="6" borderId="51" xfId="0" applyFont="1" applyFill="1" applyBorder="1" applyAlignment="1">
      <alignment vertical="center" wrapText="1"/>
    </xf>
    <xf numFmtId="43" fontId="11" fillId="6" borderId="51" xfId="1" applyFont="1" applyFill="1" applyBorder="1" applyAlignment="1" applyProtection="1">
      <alignment vertical="center" wrapText="1"/>
      <protection locked="0"/>
    </xf>
    <xf numFmtId="0" fontId="13" fillId="0" borderId="11" xfId="0" applyFont="1" applyBorder="1" applyAlignment="1">
      <alignment vertical="center" wrapText="1"/>
    </xf>
    <xf numFmtId="43" fontId="13" fillId="0" borderId="11" xfId="1" applyFont="1" applyFill="1" applyBorder="1" applyAlignment="1" applyProtection="1">
      <alignment vertical="center" wrapText="1"/>
      <protection locked="0"/>
    </xf>
    <xf numFmtId="0" fontId="10" fillId="6" borderId="51" xfId="0" applyFont="1" applyFill="1" applyBorder="1" applyAlignment="1">
      <alignment vertical="center" wrapText="1"/>
    </xf>
    <xf numFmtId="0" fontId="12" fillId="6" borderId="51" xfId="0" applyFont="1" applyFill="1" applyBorder="1" applyAlignment="1">
      <alignment vertical="center" wrapText="1"/>
    </xf>
    <xf numFmtId="0" fontId="13" fillId="6" borderId="51" xfId="0" applyFont="1" applyFill="1" applyBorder="1" applyAlignment="1">
      <alignment vertical="center" wrapText="1"/>
    </xf>
    <xf numFmtId="43" fontId="13" fillId="6" borderId="51" xfId="1" applyFont="1" applyFill="1" applyBorder="1" applyAlignment="1" applyProtection="1">
      <alignment vertical="center" wrapText="1"/>
      <protection locked="0"/>
    </xf>
    <xf numFmtId="0" fontId="13" fillId="6" borderId="11" xfId="0" applyFont="1" applyFill="1" applyBorder="1" applyAlignment="1">
      <alignment vertical="center" wrapText="1"/>
    </xf>
    <xf numFmtId="43" fontId="13" fillId="6" borderId="11" xfId="1" applyFont="1" applyFill="1" applyBorder="1" applyAlignment="1" applyProtection="1">
      <alignment vertical="center" wrapText="1"/>
      <protection locked="0"/>
    </xf>
    <xf numFmtId="43" fontId="12" fillId="6" borderId="51" xfId="1" applyFont="1" applyFill="1" applyBorder="1" applyAlignment="1" applyProtection="1">
      <alignment vertical="center" wrapText="1"/>
      <protection locked="0"/>
    </xf>
    <xf numFmtId="43" fontId="0" fillId="0" borderId="0" xfId="0" applyNumberFormat="1"/>
    <xf numFmtId="44" fontId="0" fillId="0" borderId="0" xfId="0" applyNumberFormat="1"/>
    <xf numFmtId="43" fontId="0" fillId="0" borderId="1" xfId="0" applyNumberFormat="1" applyBorder="1"/>
    <xf numFmtId="9" fontId="0" fillId="0" borderId="0" xfId="3" applyFont="1"/>
    <xf numFmtId="9" fontId="0" fillId="0" borderId="0" xfId="0" applyNumberFormat="1"/>
    <xf numFmtId="43" fontId="0" fillId="0" borderId="48" xfId="1" applyFont="1" applyBorder="1" applyAlignment="1">
      <alignment horizontal="center" vertical="center"/>
    </xf>
    <xf numFmtId="43" fontId="0" fillId="0" borderId="49" xfId="1" applyFont="1" applyBorder="1" applyAlignment="1">
      <alignment horizontal="center" vertical="center"/>
    </xf>
    <xf numFmtId="43" fontId="0" fillId="0" borderId="50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5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/>
    </xf>
    <xf numFmtId="44" fontId="1" fillId="2" borderId="1" xfId="2" applyFont="1" applyFill="1" applyBorder="1" applyAlignment="1">
      <alignment horizontal="center" vertical="center" wrapText="1"/>
    </xf>
    <xf numFmtId="44" fontId="10" fillId="0" borderId="1" xfId="2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5" fillId="5" borderId="41" xfId="0" applyFont="1" applyFill="1" applyBorder="1" applyAlignment="1" applyProtection="1">
      <alignment horizontal="left"/>
      <protection locked="0"/>
    </xf>
    <xf numFmtId="0" fontId="15" fillId="5" borderId="42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 vertical="center" wrapText="1"/>
    </xf>
    <xf numFmtId="0" fontId="14" fillId="5" borderId="37" xfId="0" applyFont="1" applyFill="1" applyBorder="1" applyAlignment="1" applyProtection="1">
      <alignment horizontal="center"/>
      <protection locked="0"/>
    </xf>
    <xf numFmtId="0" fontId="14" fillId="5" borderId="38" xfId="0" applyFont="1" applyFill="1" applyBorder="1" applyAlignment="1" applyProtection="1">
      <alignment horizontal="center"/>
      <protection locked="0"/>
    </xf>
    <xf numFmtId="0" fontId="14" fillId="5" borderId="39" xfId="0" applyFont="1" applyFill="1" applyBorder="1" applyAlignment="1" applyProtection="1">
      <alignment horizontal="center"/>
      <protection locked="0"/>
    </xf>
    <xf numFmtId="0" fontId="14" fillId="5" borderId="34" xfId="0" applyFont="1" applyFill="1" applyBorder="1" applyAlignment="1" applyProtection="1">
      <alignment horizontal="left" vertical="top" wrapText="1"/>
      <protection locked="0"/>
    </xf>
    <xf numFmtId="0" fontId="14" fillId="5" borderId="35" xfId="0" applyFont="1" applyFill="1" applyBorder="1" applyAlignment="1" applyProtection="1">
      <alignment horizontal="left" vertical="top" wrapText="1"/>
      <protection locked="0"/>
    </xf>
    <xf numFmtId="0" fontId="14" fillId="5" borderId="36" xfId="0" applyFont="1" applyFill="1" applyBorder="1" applyAlignment="1" applyProtection="1">
      <alignment horizontal="left" vertical="top" wrapText="1"/>
      <protection locked="0"/>
    </xf>
    <xf numFmtId="0" fontId="14" fillId="5" borderId="37" xfId="0" applyFont="1" applyFill="1" applyBorder="1" applyAlignment="1" applyProtection="1">
      <alignment horizontal="left" vertical="top" wrapText="1"/>
      <protection locked="0"/>
    </xf>
    <xf numFmtId="0" fontId="14" fillId="5" borderId="38" xfId="0" applyFont="1" applyFill="1" applyBorder="1" applyAlignment="1" applyProtection="1">
      <alignment horizontal="left" vertical="top" wrapText="1"/>
      <protection locked="0"/>
    </xf>
    <xf numFmtId="0" fontId="14" fillId="5" borderId="39" xfId="0" applyFont="1" applyFill="1" applyBorder="1" applyAlignment="1" applyProtection="1">
      <alignment horizontal="left" vertical="top" wrapText="1"/>
      <protection locked="0"/>
    </xf>
    <xf numFmtId="0" fontId="14" fillId="5" borderId="40" xfId="0" applyFont="1" applyFill="1" applyBorder="1" applyAlignment="1" applyProtection="1">
      <alignment horizontal="left"/>
      <protection locked="0"/>
    </xf>
    <xf numFmtId="0" fontId="14" fillId="5" borderId="41" xfId="0" applyFont="1" applyFill="1" applyBorder="1" applyAlignment="1" applyProtection="1">
      <alignment horizontal="left"/>
      <protection locked="0"/>
    </xf>
    <xf numFmtId="0" fontId="14" fillId="5" borderId="42" xfId="0" applyFont="1" applyFill="1" applyBorder="1" applyAlignment="1" applyProtection="1">
      <alignment horizontal="left"/>
      <protection locked="0"/>
    </xf>
    <xf numFmtId="44" fontId="3" fillId="0" borderId="2" xfId="2" applyFont="1" applyBorder="1" applyAlignment="1" applyProtection="1">
      <alignment horizontal="center" vertical="center"/>
    </xf>
    <xf numFmtId="44" fontId="3" fillId="0" borderId="30" xfId="2" applyFont="1" applyBorder="1" applyAlignment="1" applyProtection="1">
      <alignment horizontal="center" vertical="center"/>
    </xf>
    <xf numFmtId="44" fontId="3" fillId="6" borderId="27" xfId="2" applyFont="1" applyFill="1" applyBorder="1" applyAlignment="1" applyProtection="1">
      <alignment horizontal="center" vertical="center"/>
    </xf>
    <xf numFmtId="44" fontId="3" fillId="6" borderId="28" xfId="2" applyFont="1" applyFill="1" applyBorder="1" applyAlignment="1" applyProtection="1">
      <alignment horizontal="center" vertical="center"/>
    </xf>
    <xf numFmtId="44" fontId="0" fillId="0" borderId="2" xfId="2" applyFont="1" applyBorder="1" applyAlignment="1" applyProtection="1">
      <alignment horizontal="center" vertical="center"/>
      <protection locked="0"/>
    </xf>
    <xf numFmtId="44" fontId="0" fillId="0" borderId="30" xfId="2" applyFont="1" applyBorder="1" applyAlignment="1" applyProtection="1">
      <alignment horizontal="center" vertical="center"/>
      <protection locked="0"/>
    </xf>
    <xf numFmtId="44" fontId="3" fillId="6" borderId="2" xfId="2" applyFont="1" applyFill="1" applyBorder="1" applyAlignment="1" applyProtection="1">
      <alignment horizontal="center" vertical="center"/>
    </xf>
    <xf numFmtId="44" fontId="3" fillId="6" borderId="30" xfId="2" applyFont="1" applyFill="1" applyBorder="1" applyAlignment="1" applyProtection="1">
      <alignment horizontal="center" vertical="center"/>
    </xf>
    <xf numFmtId="44" fontId="4" fillId="0" borderId="2" xfId="2" applyFont="1" applyBorder="1" applyAlignment="1" applyProtection="1">
      <alignment horizontal="center" vertical="center"/>
      <protection locked="0"/>
    </xf>
    <xf numFmtId="44" fontId="4" fillId="0" borderId="30" xfId="2" applyFont="1" applyBorder="1" applyAlignment="1" applyProtection="1">
      <alignment horizontal="center" vertical="center"/>
      <protection locked="0"/>
    </xf>
    <xf numFmtId="44" fontId="3" fillId="0" borderId="2" xfId="2" applyFont="1" applyBorder="1" applyAlignment="1" applyProtection="1">
      <alignment horizontal="center" vertical="center"/>
      <protection locked="0"/>
    </xf>
    <xf numFmtId="44" fontId="3" fillId="0" borderId="30" xfId="2" applyFont="1" applyBorder="1" applyAlignment="1" applyProtection="1">
      <alignment horizontal="center" vertical="center"/>
      <protection locked="0"/>
    </xf>
    <xf numFmtId="44" fontId="16" fillId="0" borderId="2" xfId="0" applyNumberFormat="1" applyFont="1" applyBorder="1" applyAlignment="1" applyProtection="1">
      <alignment horizontal="center" vertical="center"/>
      <protection locked="0"/>
    </xf>
    <xf numFmtId="44" fontId="16" fillId="0" borderId="5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44" fontId="3" fillId="6" borderId="32" xfId="2" applyFont="1" applyFill="1" applyBorder="1" applyAlignment="1" applyProtection="1">
      <alignment horizontal="center" vertical="center"/>
    </xf>
    <xf numFmtId="44" fontId="3" fillId="6" borderId="33" xfId="2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44" fontId="3" fillId="0" borderId="2" xfId="2" applyFont="1" applyBorder="1" applyAlignment="1">
      <alignment horizontal="center" vertical="center"/>
    </xf>
    <xf numFmtId="44" fontId="3" fillId="0" borderId="30" xfId="2" applyFont="1" applyBorder="1" applyAlignment="1">
      <alignment horizontal="center" vertical="center"/>
    </xf>
    <xf numFmtId="44" fontId="3" fillId="6" borderId="27" xfId="2" applyFont="1" applyFill="1" applyBorder="1" applyAlignment="1">
      <alignment horizontal="center" vertical="center"/>
    </xf>
    <xf numFmtId="44" fontId="3" fillId="6" borderId="28" xfId="2" applyFont="1" applyFill="1" applyBorder="1" applyAlignment="1">
      <alignment horizontal="center" vertical="center"/>
    </xf>
    <xf numFmtId="44" fontId="3" fillId="6" borderId="2" xfId="2" applyFont="1" applyFill="1" applyBorder="1" applyAlignment="1">
      <alignment horizontal="center" vertical="center"/>
    </xf>
    <xf numFmtId="44" fontId="3" fillId="6" borderId="30" xfId="2" applyFont="1" applyFill="1" applyBorder="1" applyAlignment="1">
      <alignment horizontal="center" vertical="center"/>
    </xf>
    <xf numFmtId="44" fontId="3" fillId="6" borderId="32" xfId="2" applyFont="1" applyFill="1" applyBorder="1" applyAlignment="1">
      <alignment horizontal="center" vertical="center"/>
    </xf>
    <xf numFmtId="44" fontId="3" fillId="6" borderId="33" xfId="2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4" xfId="0" applyBorder="1" applyAlignment="1">
      <alignment horizontal="left" wrapText="1"/>
    </xf>
    <xf numFmtId="0" fontId="9" fillId="4" borderId="17" xfId="0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9" fillId="4" borderId="18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43" fontId="12" fillId="6" borderId="18" xfId="1" applyFont="1" applyFill="1" applyBorder="1" applyAlignment="1" applyProtection="1">
      <alignment vertical="center" wrapText="1"/>
      <protection locked="0"/>
    </xf>
    <xf numFmtId="43" fontId="12" fillId="6" borderId="15" xfId="1" applyFont="1" applyFill="1" applyBorder="1" applyAlignment="1" applyProtection="1">
      <alignment vertical="center" wrapText="1"/>
      <protection locked="0"/>
    </xf>
    <xf numFmtId="43" fontId="12" fillId="6" borderId="10" xfId="1" applyFont="1" applyFill="1" applyBorder="1" applyAlignment="1" applyProtection="1">
      <alignment vertical="center" wrapText="1"/>
      <protection locked="0"/>
    </xf>
    <xf numFmtId="43" fontId="11" fillId="0" borderId="18" xfId="1" applyFont="1" applyFill="1" applyBorder="1" applyAlignment="1" applyProtection="1">
      <alignment vertical="center" wrapText="1"/>
      <protection locked="0"/>
    </xf>
    <xf numFmtId="43" fontId="11" fillId="0" borderId="15" xfId="1" applyFont="1" applyFill="1" applyBorder="1" applyAlignment="1" applyProtection="1">
      <alignment vertical="center" wrapText="1"/>
      <protection locked="0"/>
    </xf>
    <xf numFmtId="43" fontId="11" fillId="0" borderId="10" xfId="1" applyFont="1" applyFill="1" applyBorder="1" applyAlignment="1" applyProtection="1">
      <alignment vertical="center" wrapText="1"/>
      <protection locked="0"/>
    </xf>
    <xf numFmtId="0" fontId="10" fillId="6" borderId="18" xfId="0" applyFont="1" applyFill="1" applyBorder="1" applyAlignment="1">
      <alignment vertical="center" wrapText="1"/>
    </xf>
    <xf numFmtId="0" fontId="10" fillId="6" borderId="15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vertical="center" wrapText="1"/>
    </xf>
    <xf numFmtId="0" fontId="12" fillId="6" borderId="18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vertical="center" wrapText="1"/>
    </xf>
    <xf numFmtId="0" fontId="12" fillId="6" borderId="10" xfId="0" applyFont="1" applyFill="1" applyBorder="1" applyAlignment="1">
      <alignment vertical="center" wrapText="1"/>
    </xf>
    <xf numFmtId="43" fontId="11" fillId="4" borderId="17" xfId="1" applyFont="1" applyFill="1" applyBorder="1" applyAlignment="1" applyProtection="1">
      <alignment vertical="center" wrapText="1"/>
      <protection locked="0"/>
    </xf>
    <xf numFmtId="43" fontId="11" fillId="4" borderId="15" xfId="1" applyFont="1" applyFill="1" applyBorder="1" applyAlignment="1" applyProtection="1">
      <alignment vertical="center" wrapText="1"/>
      <protection locked="0"/>
    </xf>
    <xf numFmtId="43" fontId="11" fillId="4" borderId="10" xfId="1" applyFont="1" applyFill="1" applyBorder="1" applyAlignment="1" applyProtection="1">
      <alignment vertical="center" wrapText="1"/>
      <protection locked="0"/>
    </xf>
    <xf numFmtId="43" fontId="12" fillId="0" borderId="18" xfId="1" applyFont="1" applyBorder="1" applyAlignment="1" applyProtection="1">
      <alignment vertical="center" wrapText="1"/>
      <protection locked="0"/>
    </xf>
    <xf numFmtId="43" fontId="12" fillId="0" borderId="15" xfId="1" applyFont="1" applyBorder="1" applyAlignment="1" applyProtection="1">
      <alignment vertical="center" wrapText="1"/>
      <protection locked="0"/>
    </xf>
    <xf numFmtId="43" fontId="12" fillId="0" borderId="10" xfId="1" applyFont="1" applyBorder="1" applyAlignment="1" applyProtection="1">
      <alignment vertical="center" wrapText="1"/>
      <protection locked="0"/>
    </xf>
    <xf numFmtId="43" fontId="11" fillId="4" borderId="18" xfId="1" applyFont="1" applyFill="1" applyBorder="1" applyAlignment="1" applyProtection="1">
      <alignment vertical="center" wrapText="1"/>
      <protection locked="0"/>
    </xf>
    <xf numFmtId="0" fontId="9" fillId="0" borderId="18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wrapText="1"/>
      <protection locked="0"/>
    </xf>
    <xf numFmtId="0" fontId="17" fillId="0" borderId="14" xfId="0" applyFont="1" applyBorder="1" applyAlignment="1" applyProtection="1">
      <alignment horizontal="center" wrapText="1"/>
      <protection locked="0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130202</xdr:colOff>
      <xdr:row>4</xdr:row>
      <xdr:rowOff>100854</xdr:rowOff>
    </xdr:from>
    <xdr:to>
      <xdr:col>5</xdr:col>
      <xdr:colOff>76305</xdr:colOff>
      <xdr:row>11</xdr:row>
      <xdr:rowOff>63613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BE1FFA-EC52-4669-8F68-B51985692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7477" y="1053354"/>
          <a:ext cx="717628" cy="1299434"/>
        </a:xfrm>
        <a:prstGeom prst="rect">
          <a:avLst/>
        </a:prstGeom>
      </xdr:spPr>
    </xdr:pic>
    <xdr:clientData/>
  </xdr:twoCellAnchor>
  <xdr:twoCellAnchor editAs="oneCell">
    <xdr:from>
      <xdr:col>5</xdr:col>
      <xdr:colOff>150424</xdr:colOff>
      <xdr:row>4</xdr:row>
      <xdr:rowOff>27774</xdr:rowOff>
    </xdr:from>
    <xdr:to>
      <xdr:col>6</xdr:col>
      <xdr:colOff>488491</xdr:colOff>
      <xdr:row>12</xdr:row>
      <xdr:rowOff>532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D0DAEA-8B17-4EC3-991F-5F086228D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9224" y="980274"/>
          <a:ext cx="944492" cy="1496758"/>
        </a:xfrm>
        <a:prstGeom prst="rect">
          <a:avLst/>
        </a:prstGeom>
      </xdr:spPr>
    </xdr:pic>
    <xdr:clientData/>
  </xdr:twoCellAnchor>
  <xdr:twoCellAnchor editAs="oneCell">
    <xdr:from>
      <xdr:col>4</xdr:col>
      <xdr:colOff>227852</xdr:colOff>
      <xdr:row>13</xdr:row>
      <xdr:rowOff>82177</xdr:rowOff>
    </xdr:from>
    <xdr:to>
      <xdr:col>5</xdr:col>
      <xdr:colOff>534707</xdr:colOff>
      <xdr:row>15</xdr:row>
      <xdr:rowOff>655724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AFAF806-B88B-418E-A156-2C98E47F6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05127" y="2749177"/>
          <a:ext cx="1078380" cy="957722"/>
        </a:xfrm>
        <a:prstGeom prst="rect">
          <a:avLst/>
        </a:prstGeom>
      </xdr:spPr>
    </xdr:pic>
    <xdr:clientData/>
  </xdr:twoCellAnchor>
  <xdr:twoCellAnchor editAs="oneCell">
    <xdr:from>
      <xdr:col>5</xdr:col>
      <xdr:colOff>522384</xdr:colOff>
      <xdr:row>12</xdr:row>
      <xdr:rowOff>145678</xdr:rowOff>
    </xdr:from>
    <xdr:to>
      <xdr:col>7</xdr:col>
      <xdr:colOff>600262</xdr:colOff>
      <xdr:row>15</xdr:row>
      <xdr:rowOff>755620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D64711C-A6EE-434B-9FD7-23E7D6B1A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71184" y="2622178"/>
          <a:ext cx="1293903" cy="1178267"/>
        </a:xfrm>
        <a:prstGeom prst="rect">
          <a:avLst/>
        </a:prstGeom>
      </xdr:spPr>
    </xdr:pic>
    <xdr:clientData/>
  </xdr:twoCellAnchor>
  <xdr:twoCellAnchor editAs="oneCell">
    <xdr:from>
      <xdr:col>7</xdr:col>
      <xdr:colOff>581026</xdr:colOff>
      <xdr:row>12</xdr:row>
      <xdr:rowOff>85350</xdr:rowOff>
    </xdr:from>
    <xdr:to>
      <xdr:col>9</xdr:col>
      <xdr:colOff>486709</xdr:colOff>
      <xdr:row>15</xdr:row>
      <xdr:rowOff>749603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BE25C13-AC48-4202-8B01-E52F08738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49026" y="2561850"/>
          <a:ext cx="1093133" cy="1238928"/>
        </a:xfrm>
        <a:prstGeom prst="rect">
          <a:avLst/>
        </a:prstGeom>
      </xdr:spPr>
    </xdr:pic>
    <xdr:clientData/>
  </xdr:twoCellAnchor>
  <xdr:twoCellAnchor editAs="oneCell">
    <xdr:from>
      <xdr:col>9</xdr:col>
      <xdr:colOff>406589</xdr:colOff>
      <xdr:row>12</xdr:row>
      <xdr:rowOff>107763</xdr:rowOff>
    </xdr:from>
    <xdr:to>
      <xdr:col>11</xdr:col>
      <xdr:colOff>488203</xdr:colOff>
      <xdr:row>15</xdr:row>
      <xdr:rowOff>715094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9A8C9DFB-17C5-4B7B-B0F3-273C2A621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65214" y="2584263"/>
          <a:ext cx="1240489" cy="1175656"/>
        </a:xfrm>
        <a:prstGeom prst="rect">
          <a:avLst/>
        </a:prstGeom>
      </xdr:spPr>
    </xdr:pic>
    <xdr:clientData/>
  </xdr:twoCellAnchor>
  <xdr:twoCellAnchor editAs="oneCell">
    <xdr:from>
      <xdr:col>4</xdr:col>
      <xdr:colOff>183862</xdr:colOff>
      <xdr:row>16</xdr:row>
      <xdr:rowOff>69561</xdr:rowOff>
    </xdr:from>
    <xdr:to>
      <xdr:col>5</xdr:col>
      <xdr:colOff>48490</xdr:colOff>
      <xdr:row>22</xdr:row>
      <xdr:rowOff>87572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8CDE9C8-DAFF-40EB-B50F-E1D47B9B0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61137" y="3974811"/>
          <a:ext cx="632978" cy="1157836"/>
        </a:xfrm>
        <a:prstGeom prst="rect">
          <a:avLst/>
        </a:prstGeom>
      </xdr:spPr>
    </xdr:pic>
    <xdr:clientData/>
  </xdr:twoCellAnchor>
  <xdr:twoCellAnchor editAs="oneCell">
    <xdr:from>
      <xdr:col>4</xdr:col>
      <xdr:colOff>106628</xdr:colOff>
      <xdr:row>29</xdr:row>
      <xdr:rowOff>150486</xdr:rowOff>
    </xdr:from>
    <xdr:to>
      <xdr:col>5</xdr:col>
      <xdr:colOff>302899</xdr:colOff>
      <xdr:row>34</xdr:row>
      <xdr:rowOff>141206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ADE9A3C-C15E-4DE5-A164-1CA38C140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783903" y="6532236"/>
          <a:ext cx="967796" cy="936870"/>
        </a:xfrm>
        <a:prstGeom prst="rect">
          <a:avLst/>
        </a:prstGeom>
      </xdr:spPr>
    </xdr:pic>
    <xdr:clientData/>
  </xdr:twoCellAnchor>
  <xdr:twoCellAnchor editAs="oneCell">
    <xdr:from>
      <xdr:col>5</xdr:col>
      <xdr:colOff>273917</xdr:colOff>
      <xdr:row>30</xdr:row>
      <xdr:rowOff>66556</xdr:rowOff>
    </xdr:from>
    <xdr:to>
      <xdr:col>6</xdr:col>
      <xdr:colOff>352389</xdr:colOff>
      <xdr:row>34</xdr:row>
      <xdr:rowOff>104589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DE6DB42-7036-45CE-B86E-A8EE6AB9F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722717" y="6638806"/>
          <a:ext cx="691247" cy="793683"/>
        </a:xfrm>
        <a:prstGeom prst="rect">
          <a:avLst/>
        </a:prstGeom>
      </xdr:spPr>
    </xdr:pic>
    <xdr:clientData/>
  </xdr:twoCellAnchor>
  <xdr:twoCellAnchor editAs="oneCell">
    <xdr:from>
      <xdr:col>6</xdr:col>
      <xdr:colOff>542636</xdr:colOff>
      <xdr:row>29</xdr:row>
      <xdr:rowOff>147354</xdr:rowOff>
    </xdr:from>
    <xdr:to>
      <xdr:col>8</xdr:col>
      <xdr:colOff>107082</xdr:colOff>
      <xdr:row>34</xdr:row>
      <xdr:rowOff>94147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E169BDC-D78A-4A89-B7E6-B509D06F1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601036" y="6529104"/>
          <a:ext cx="780471" cy="889768"/>
        </a:xfrm>
        <a:prstGeom prst="rect">
          <a:avLst/>
        </a:prstGeom>
      </xdr:spPr>
    </xdr:pic>
    <xdr:clientData/>
  </xdr:twoCellAnchor>
  <xdr:twoCellAnchor editAs="oneCell">
    <xdr:from>
      <xdr:col>8</xdr:col>
      <xdr:colOff>161637</xdr:colOff>
      <xdr:row>29</xdr:row>
      <xdr:rowOff>57726</xdr:rowOff>
    </xdr:from>
    <xdr:to>
      <xdr:col>9</xdr:col>
      <xdr:colOff>524507</xdr:colOff>
      <xdr:row>34</xdr:row>
      <xdr:rowOff>83465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1AF780CB-7EE0-4FBC-A979-1AF0A24EB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439237" y="6439476"/>
          <a:ext cx="940720" cy="971889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35</xdr:row>
      <xdr:rowOff>209550</xdr:rowOff>
    </xdr:from>
    <xdr:to>
      <xdr:col>5</xdr:col>
      <xdr:colOff>314376</xdr:colOff>
      <xdr:row>39</xdr:row>
      <xdr:rowOff>515560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BE656F93-F578-404F-AB50-8F038DF83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778875" y="7705725"/>
          <a:ext cx="981126" cy="1087060"/>
        </a:xfrm>
        <a:prstGeom prst="rect">
          <a:avLst/>
        </a:prstGeom>
      </xdr:spPr>
    </xdr:pic>
    <xdr:clientData/>
  </xdr:twoCellAnchor>
  <xdr:twoCellAnchor editAs="oneCell">
    <xdr:from>
      <xdr:col>5</xdr:col>
      <xdr:colOff>406401</xdr:colOff>
      <xdr:row>35</xdr:row>
      <xdr:rowOff>140091</xdr:rowOff>
    </xdr:from>
    <xdr:to>
      <xdr:col>7</xdr:col>
      <xdr:colOff>28578</xdr:colOff>
      <xdr:row>39</xdr:row>
      <xdr:rowOff>469673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A88C92A-A141-49BE-BF39-0F83C2F7E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855201" y="7655316"/>
          <a:ext cx="838202" cy="1088407"/>
        </a:xfrm>
        <a:prstGeom prst="rect">
          <a:avLst/>
        </a:prstGeom>
      </xdr:spPr>
    </xdr:pic>
    <xdr:clientData/>
  </xdr:twoCellAnchor>
  <xdr:twoCellAnchor editAs="oneCell">
    <xdr:from>
      <xdr:col>7</xdr:col>
      <xdr:colOff>185084</xdr:colOff>
      <xdr:row>35</xdr:row>
      <xdr:rowOff>99796</xdr:rowOff>
    </xdr:from>
    <xdr:to>
      <xdr:col>9</xdr:col>
      <xdr:colOff>124759</xdr:colOff>
      <xdr:row>39</xdr:row>
      <xdr:rowOff>467807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F3B6C66C-D5F0-46CA-896C-EF9713880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853084" y="7615021"/>
          <a:ext cx="1127125" cy="1126836"/>
        </a:xfrm>
        <a:prstGeom prst="rect">
          <a:avLst/>
        </a:prstGeom>
      </xdr:spPr>
    </xdr:pic>
    <xdr:clientData/>
  </xdr:twoCellAnchor>
  <xdr:twoCellAnchor editAs="oneCell">
    <xdr:from>
      <xdr:col>4</xdr:col>
      <xdr:colOff>14943</xdr:colOff>
      <xdr:row>40</xdr:row>
      <xdr:rowOff>74707</xdr:rowOff>
    </xdr:from>
    <xdr:to>
      <xdr:col>5</xdr:col>
      <xdr:colOff>103468</xdr:colOff>
      <xdr:row>42</xdr:row>
      <xdr:rowOff>126929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322E97BA-DED2-43BA-B6A0-ABAA6B05E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692218" y="8885332"/>
          <a:ext cx="863225" cy="645947"/>
        </a:xfrm>
        <a:prstGeom prst="rect">
          <a:avLst/>
        </a:prstGeom>
      </xdr:spPr>
    </xdr:pic>
    <xdr:clientData/>
  </xdr:twoCellAnchor>
  <xdr:twoCellAnchor editAs="oneCell">
    <xdr:from>
      <xdr:col>6</xdr:col>
      <xdr:colOff>192742</xdr:colOff>
      <xdr:row>40</xdr:row>
      <xdr:rowOff>67236</xdr:rowOff>
    </xdr:from>
    <xdr:to>
      <xdr:col>7</xdr:col>
      <xdr:colOff>542897</xdr:colOff>
      <xdr:row>42</xdr:row>
      <xdr:rowOff>117008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C64BEC79-2598-4F5F-AC31-3C3002827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51142" y="8877861"/>
          <a:ext cx="962930" cy="640322"/>
        </a:xfrm>
        <a:prstGeom prst="rect">
          <a:avLst/>
        </a:prstGeom>
      </xdr:spPr>
    </xdr:pic>
    <xdr:clientData/>
  </xdr:twoCellAnchor>
  <xdr:twoCellAnchor editAs="oneCell">
    <xdr:from>
      <xdr:col>5</xdr:col>
      <xdr:colOff>239060</xdr:colOff>
      <xdr:row>40</xdr:row>
      <xdr:rowOff>46431</xdr:rowOff>
    </xdr:from>
    <xdr:to>
      <xdr:col>6</xdr:col>
      <xdr:colOff>142502</xdr:colOff>
      <xdr:row>42</xdr:row>
      <xdr:rowOff>160595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D20ECC58-A389-4186-8AFC-436E1B798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687860" y="8857056"/>
          <a:ext cx="516217" cy="707889"/>
        </a:xfrm>
        <a:prstGeom prst="rect">
          <a:avLst/>
        </a:prstGeom>
      </xdr:spPr>
    </xdr:pic>
    <xdr:clientData/>
  </xdr:twoCellAnchor>
  <xdr:twoCellAnchor editAs="oneCell">
    <xdr:from>
      <xdr:col>4</xdr:col>
      <xdr:colOff>162213</xdr:colOff>
      <xdr:row>43</xdr:row>
      <xdr:rowOff>86472</xdr:rowOff>
    </xdr:from>
    <xdr:to>
      <xdr:col>5</xdr:col>
      <xdr:colOff>268942</xdr:colOff>
      <xdr:row>46</xdr:row>
      <xdr:rowOff>125672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C1EDA98E-A5A0-43F2-865C-2E6EFEE42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3511" b="1"/>
        <a:stretch>
          <a:fillRect/>
        </a:stretch>
      </xdr:blipFill>
      <xdr:spPr>
        <a:xfrm>
          <a:off x="8839488" y="9782922"/>
          <a:ext cx="878254" cy="778975"/>
        </a:xfrm>
        <a:prstGeom prst="rect">
          <a:avLst/>
        </a:prstGeom>
      </xdr:spPr>
    </xdr:pic>
    <xdr:clientData/>
  </xdr:twoCellAnchor>
  <xdr:twoCellAnchor editAs="oneCell">
    <xdr:from>
      <xdr:col>5</xdr:col>
      <xdr:colOff>268669</xdr:colOff>
      <xdr:row>43</xdr:row>
      <xdr:rowOff>78010</xdr:rowOff>
    </xdr:from>
    <xdr:to>
      <xdr:col>7</xdr:col>
      <xdr:colOff>83297</xdr:colOff>
      <xdr:row>46</xdr:row>
      <xdr:rowOff>160816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FCED8266-726E-4111-84D4-71CBC7BCF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717469" y="9774460"/>
          <a:ext cx="1037003" cy="828931"/>
        </a:xfrm>
        <a:prstGeom prst="rect">
          <a:avLst/>
        </a:prstGeom>
      </xdr:spPr>
    </xdr:pic>
    <xdr:clientData/>
  </xdr:twoCellAnchor>
  <xdr:twoCellAnchor editAs="oneCell">
    <xdr:from>
      <xdr:col>4</xdr:col>
      <xdr:colOff>297229</xdr:colOff>
      <xdr:row>47</xdr:row>
      <xdr:rowOff>134266</xdr:rowOff>
    </xdr:from>
    <xdr:to>
      <xdr:col>6</xdr:col>
      <xdr:colOff>324971</xdr:colOff>
      <xdr:row>58</xdr:row>
      <xdr:rowOff>125844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94D361E8-C7D4-400E-819C-5E80309F5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974504" y="10764166"/>
          <a:ext cx="1408867" cy="2083903"/>
        </a:xfrm>
        <a:prstGeom prst="rect">
          <a:avLst/>
        </a:prstGeom>
      </xdr:spPr>
    </xdr:pic>
    <xdr:clientData/>
  </xdr:twoCellAnchor>
  <xdr:twoCellAnchor editAs="oneCell">
    <xdr:from>
      <xdr:col>4</xdr:col>
      <xdr:colOff>69118</xdr:colOff>
      <xdr:row>59</xdr:row>
      <xdr:rowOff>49036</xdr:rowOff>
    </xdr:from>
    <xdr:to>
      <xdr:col>5</xdr:col>
      <xdr:colOff>273797</xdr:colOff>
      <xdr:row>62</xdr:row>
      <xdr:rowOff>1152444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5F6D4432-68C1-489A-A61A-AAB2AC9F0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746393" y="12964936"/>
          <a:ext cx="979379" cy="1678083"/>
        </a:xfrm>
        <a:prstGeom prst="rect">
          <a:avLst/>
        </a:prstGeom>
      </xdr:spPr>
    </xdr:pic>
    <xdr:clientData/>
  </xdr:twoCellAnchor>
  <xdr:twoCellAnchor editAs="oneCell">
    <xdr:from>
      <xdr:col>5</xdr:col>
      <xdr:colOff>347267</xdr:colOff>
      <xdr:row>59</xdr:row>
      <xdr:rowOff>37337</xdr:rowOff>
    </xdr:from>
    <xdr:to>
      <xdr:col>7</xdr:col>
      <xdr:colOff>333001</xdr:colOff>
      <xdr:row>62</xdr:row>
      <xdr:rowOff>1153372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71EC9BBD-F181-4888-8AFF-C6E66E88E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796067" y="12953237"/>
          <a:ext cx="1208109" cy="1684360"/>
        </a:xfrm>
        <a:prstGeom prst="rect">
          <a:avLst/>
        </a:prstGeom>
      </xdr:spPr>
    </xdr:pic>
    <xdr:clientData/>
  </xdr:twoCellAnchor>
  <xdr:twoCellAnchor editAs="oneCell">
    <xdr:from>
      <xdr:col>7</xdr:col>
      <xdr:colOff>333906</xdr:colOff>
      <xdr:row>59</xdr:row>
      <xdr:rowOff>143951</xdr:rowOff>
    </xdr:from>
    <xdr:to>
      <xdr:col>9</xdr:col>
      <xdr:colOff>427505</xdr:colOff>
      <xdr:row>62</xdr:row>
      <xdr:rowOff>997170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5B99FA56-E6C0-4A18-9B4C-644EA2660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001906" y="13059851"/>
          <a:ext cx="1287399" cy="1427894"/>
        </a:xfrm>
        <a:prstGeom prst="rect">
          <a:avLst/>
        </a:prstGeom>
      </xdr:spPr>
    </xdr:pic>
    <xdr:clientData/>
  </xdr:twoCellAnchor>
  <xdr:twoCellAnchor editAs="oneCell">
    <xdr:from>
      <xdr:col>4</xdr:col>
      <xdr:colOff>131884</xdr:colOff>
      <xdr:row>63</xdr:row>
      <xdr:rowOff>25619</xdr:rowOff>
    </xdr:from>
    <xdr:to>
      <xdr:col>6</xdr:col>
      <xdr:colOff>56029</xdr:colOff>
      <xdr:row>68</xdr:row>
      <xdr:rowOff>88146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25C1F143-E1A1-41AC-B19A-7B539867D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809159" y="14732219"/>
          <a:ext cx="1305270" cy="1183302"/>
        </a:xfrm>
        <a:prstGeom prst="rect">
          <a:avLst/>
        </a:prstGeom>
      </xdr:spPr>
    </xdr:pic>
    <xdr:clientData/>
  </xdr:twoCellAnchor>
  <xdr:twoCellAnchor editAs="oneCell">
    <xdr:from>
      <xdr:col>6</xdr:col>
      <xdr:colOff>199437</xdr:colOff>
      <xdr:row>63</xdr:row>
      <xdr:rowOff>39759</xdr:rowOff>
    </xdr:from>
    <xdr:to>
      <xdr:col>8</xdr:col>
      <xdr:colOff>297702</xdr:colOff>
      <xdr:row>68</xdr:row>
      <xdr:rowOff>140383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53AA60E5-FF65-4C7B-AEE6-23E3E852E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257837" y="14746359"/>
          <a:ext cx="1314290" cy="1227749"/>
        </a:xfrm>
        <a:prstGeom prst="rect">
          <a:avLst/>
        </a:prstGeom>
      </xdr:spPr>
    </xdr:pic>
    <xdr:clientData/>
  </xdr:twoCellAnchor>
  <xdr:twoCellAnchor editAs="oneCell">
    <xdr:from>
      <xdr:col>8</xdr:col>
      <xdr:colOff>420926</xdr:colOff>
      <xdr:row>63</xdr:row>
      <xdr:rowOff>84993</xdr:rowOff>
    </xdr:from>
    <xdr:to>
      <xdr:col>10</xdr:col>
      <xdr:colOff>363448</xdr:colOff>
      <xdr:row>68</xdr:row>
      <xdr:rowOff>136090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6C3BAC5D-7B95-45A8-91EE-8FC86B4CD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698526" y="14791593"/>
          <a:ext cx="1104572" cy="1175047"/>
        </a:xfrm>
        <a:prstGeom prst="rect">
          <a:avLst/>
        </a:prstGeom>
      </xdr:spPr>
    </xdr:pic>
    <xdr:clientData/>
  </xdr:twoCellAnchor>
  <xdr:twoCellAnchor editAs="oneCell">
    <xdr:from>
      <xdr:col>4</xdr:col>
      <xdr:colOff>67235</xdr:colOff>
      <xdr:row>69</xdr:row>
      <xdr:rowOff>11207</xdr:rowOff>
    </xdr:from>
    <xdr:to>
      <xdr:col>5</xdr:col>
      <xdr:colOff>372625</xdr:colOff>
      <xdr:row>72</xdr:row>
      <xdr:rowOff>75268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C078BD92-1FB5-43A7-8FB2-8007EE45A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744510" y="16032257"/>
          <a:ext cx="1073740" cy="883211"/>
        </a:xfrm>
        <a:prstGeom prst="rect">
          <a:avLst/>
        </a:prstGeom>
      </xdr:spPr>
    </xdr:pic>
    <xdr:clientData/>
  </xdr:twoCellAnchor>
  <xdr:twoCellAnchor editAs="oneCell">
    <xdr:from>
      <xdr:col>5</xdr:col>
      <xdr:colOff>560294</xdr:colOff>
      <xdr:row>69</xdr:row>
      <xdr:rowOff>128120</xdr:rowOff>
    </xdr:from>
    <xdr:to>
      <xdr:col>7</xdr:col>
      <xdr:colOff>196851</xdr:colOff>
      <xdr:row>72</xdr:row>
      <xdr:rowOff>92077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4CB92CC2-470A-40D8-80C2-2C9E2D60C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009094" y="16149170"/>
          <a:ext cx="858932" cy="783107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414618</xdr:colOff>
      <xdr:row>69</xdr:row>
      <xdr:rowOff>56029</xdr:rowOff>
    </xdr:from>
    <xdr:to>
      <xdr:col>9</xdr:col>
      <xdr:colOff>160960</xdr:colOff>
      <xdr:row>72</xdr:row>
      <xdr:rowOff>126442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E3FD8EDF-11DC-4B14-8B61-F0EB52CF6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082618" y="16077079"/>
          <a:ext cx="940142" cy="886388"/>
        </a:xfrm>
        <a:prstGeom prst="rect">
          <a:avLst/>
        </a:prstGeom>
      </xdr:spPr>
    </xdr:pic>
    <xdr:clientData/>
  </xdr:twoCellAnchor>
  <xdr:twoCellAnchor editAs="oneCell">
    <xdr:from>
      <xdr:col>4</xdr:col>
      <xdr:colOff>78441</xdr:colOff>
      <xdr:row>73</xdr:row>
      <xdr:rowOff>44824</xdr:rowOff>
    </xdr:from>
    <xdr:to>
      <xdr:col>5</xdr:col>
      <xdr:colOff>579530</xdr:colOff>
      <xdr:row>73</xdr:row>
      <xdr:rowOff>1269277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C69F2D02-B2EC-460E-84B1-AE4BD75B3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755716" y="17075524"/>
          <a:ext cx="1275789" cy="1221278"/>
        </a:xfrm>
        <a:prstGeom prst="rect">
          <a:avLst/>
        </a:prstGeom>
      </xdr:spPr>
    </xdr:pic>
    <xdr:clientData/>
  </xdr:twoCellAnchor>
  <xdr:twoCellAnchor editAs="oneCell">
    <xdr:from>
      <xdr:col>5</xdr:col>
      <xdr:colOff>526676</xdr:colOff>
      <xdr:row>73</xdr:row>
      <xdr:rowOff>19237</xdr:rowOff>
    </xdr:from>
    <xdr:to>
      <xdr:col>8</xdr:col>
      <xdr:colOff>11205</xdr:colOff>
      <xdr:row>73</xdr:row>
      <xdr:rowOff>1245680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65DCFB3D-F5FA-42CD-A170-91BA28557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975476" y="17049937"/>
          <a:ext cx="1310154" cy="1229618"/>
        </a:xfrm>
        <a:prstGeom prst="rect">
          <a:avLst/>
        </a:prstGeom>
      </xdr:spPr>
    </xdr:pic>
    <xdr:clientData/>
  </xdr:twoCellAnchor>
  <xdr:twoCellAnchor editAs="oneCell">
    <xdr:from>
      <xdr:col>4</xdr:col>
      <xdr:colOff>98238</xdr:colOff>
      <xdr:row>74</xdr:row>
      <xdr:rowOff>60468</xdr:rowOff>
    </xdr:from>
    <xdr:to>
      <xdr:col>5</xdr:col>
      <xdr:colOff>181348</xdr:colOff>
      <xdr:row>75</xdr:row>
      <xdr:rowOff>1912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A710F35E-5A1D-4D50-86BF-508C244AB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775513" y="18691368"/>
          <a:ext cx="851460" cy="836794"/>
        </a:xfrm>
        <a:prstGeom prst="rect">
          <a:avLst/>
        </a:prstGeom>
      </xdr:spPr>
    </xdr:pic>
    <xdr:clientData/>
  </xdr:twoCellAnchor>
  <xdr:twoCellAnchor editAs="oneCell">
    <xdr:from>
      <xdr:col>4</xdr:col>
      <xdr:colOff>124947</xdr:colOff>
      <xdr:row>75</xdr:row>
      <xdr:rowOff>78465</xdr:rowOff>
    </xdr:from>
    <xdr:to>
      <xdr:col>5</xdr:col>
      <xdr:colOff>369663</xdr:colOff>
      <xdr:row>78</xdr:row>
      <xdr:rowOff>184149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4D720702-BA4F-4014-A9CF-79064496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802222" y="19604715"/>
          <a:ext cx="1019416" cy="851809"/>
        </a:xfrm>
        <a:prstGeom prst="rect">
          <a:avLst/>
        </a:prstGeom>
      </xdr:spPr>
    </xdr:pic>
    <xdr:clientData/>
  </xdr:twoCellAnchor>
  <xdr:twoCellAnchor editAs="oneCell">
    <xdr:from>
      <xdr:col>4</xdr:col>
      <xdr:colOff>78827</xdr:colOff>
      <xdr:row>23</xdr:row>
      <xdr:rowOff>141341</xdr:rowOff>
    </xdr:from>
    <xdr:to>
      <xdr:col>5</xdr:col>
      <xdr:colOff>78827</xdr:colOff>
      <xdr:row>28</xdr:row>
      <xdr:rowOff>133135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42C80F2A-7C50-4091-B79B-1080CAA13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6651" t="10090" r="14509" b="8897"/>
        <a:stretch>
          <a:fillRect/>
        </a:stretch>
      </xdr:blipFill>
      <xdr:spPr>
        <a:xfrm>
          <a:off x="8756102" y="5380091"/>
          <a:ext cx="771525" cy="944294"/>
        </a:xfrm>
        <a:prstGeom prst="rect">
          <a:avLst/>
        </a:prstGeom>
      </xdr:spPr>
    </xdr:pic>
    <xdr:clientData/>
  </xdr:twoCellAnchor>
  <xdr:twoCellAnchor editAs="oneCell">
    <xdr:from>
      <xdr:col>5</xdr:col>
      <xdr:colOff>278465</xdr:colOff>
      <xdr:row>16</xdr:row>
      <xdr:rowOff>74706</xdr:rowOff>
    </xdr:from>
    <xdr:to>
      <xdr:col>6</xdr:col>
      <xdr:colOff>392543</xdr:colOff>
      <xdr:row>22</xdr:row>
      <xdr:rowOff>126926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7A668CDF-9FC4-422F-95E2-A434C473E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727265" y="3979956"/>
          <a:ext cx="720503" cy="1192045"/>
        </a:xfrm>
        <a:prstGeom prst="rect">
          <a:avLst/>
        </a:prstGeom>
      </xdr:spPr>
    </xdr:pic>
    <xdr:clientData/>
  </xdr:twoCellAnchor>
  <xdr:twoCellAnchor editAs="oneCell">
    <xdr:from>
      <xdr:col>8</xdr:col>
      <xdr:colOff>14249</xdr:colOff>
      <xdr:row>40</xdr:row>
      <xdr:rowOff>27349</xdr:rowOff>
    </xdr:from>
    <xdr:to>
      <xdr:col>8</xdr:col>
      <xdr:colOff>313766</xdr:colOff>
      <xdr:row>42</xdr:row>
      <xdr:rowOff>86886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8323C469-6E94-4C24-BC10-92C2F10A7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291849" y="8837974"/>
          <a:ext cx="302692" cy="646912"/>
        </a:xfrm>
        <a:prstGeom prst="rect">
          <a:avLst/>
        </a:prstGeom>
      </xdr:spPr>
    </xdr:pic>
    <xdr:clientData/>
  </xdr:twoCellAnchor>
  <xdr:twoCellAnchor editAs="oneCell">
    <xdr:from>
      <xdr:col>9</xdr:col>
      <xdr:colOff>306855</xdr:colOff>
      <xdr:row>59</xdr:row>
      <xdr:rowOff>83298</xdr:rowOff>
    </xdr:from>
    <xdr:to>
      <xdr:col>11</xdr:col>
      <xdr:colOff>273797</xdr:colOff>
      <xdr:row>62</xdr:row>
      <xdr:rowOff>1030711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138E17C6-0CAD-47B3-B7BE-9E8A677AB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2165480" y="12999198"/>
          <a:ext cx="1132167" cy="1518913"/>
        </a:xfrm>
        <a:prstGeom prst="rect">
          <a:avLst/>
        </a:prstGeom>
      </xdr:spPr>
    </xdr:pic>
    <xdr:clientData/>
  </xdr:twoCellAnchor>
  <xdr:twoCellAnchor editAs="oneCell">
    <xdr:from>
      <xdr:col>6</xdr:col>
      <xdr:colOff>14939</xdr:colOff>
      <xdr:row>75</xdr:row>
      <xdr:rowOff>43201</xdr:rowOff>
    </xdr:from>
    <xdr:to>
      <xdr:col>7</xdr:col>
      <xdr:colOff>418354</xdr:colOff>
      <xdr:row>78</xdr:row>
      <xdr:rowOff>216740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AAFA59C8-51D2-4F00-B60F-2C3682BC6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073339" y="19569451"/>
          <a:ext cx="1013015" cy="913314"/>
        </a:xfrm>
        <a:prstGeom prst="rect">
          <a:avLst/>
        </a:prstGeom>
      </xdr:spPr>
    </xdr:pic>
    <xdr:clientData/>
  </xdr:twoCellAnchor>
  <xdr:twoCellAnchor editAs="oneCell">
    <xdr:from>
      <xdr:col>5</xdr:col>
      <xdr:colOff>41401</xdr:colOff>
      <xdr:row>23</xdr:row>
      <xdr:rowOff>87689</xdr:rowOff>
    </xdr:from>
    <xdr:to>
      <xdr:col>6</xdr:col>
      <xdr:colOff>257021</xdr:colOff>
      <xdr:row>28</xdr:row>
      <xdr:rowOff>142642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A87E0C32-C8AA-4A95-8CD4-899E51AD1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0201" y="5326439"/>
          <a:ext cx="828395" cy="1010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241886</xdr:colOff>
      <xdr:row>23</xdr:row>
      <xdr:rowOff>109215</xdr:rowOff>
    </xdr:from>
    <xdr:to>
      <xdr:col>7</xdr:col>
      <xdr:colOff>466177</xdr:colOff>
      <xdr:row>28</xdr:row>
      <xdr:rowOff>141552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BFCB90FA-8A94-4AA7-9229-FA9160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0286" y="5347965"/>
          <a:ext cx="837066" cy="988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35891</xdr:colOff>
      <xdr:row>81</xdr:row>
      <xdr:rowOff>58668</xdr:rowOff>
    </xdr:from>
    <xdr:to>
      <xdr:col>6</xdr:col>
      <xdr:colOff>10839</xdr:colOff>
      <xdr:row>84</xdr:row>
      <xdr:rowOff>159972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29E5A8FA-4B9C-49EE-9245-6DDA32495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3166" y="21004143"/>
          <a:ext cx="1352898" cy="866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174049</xdr:colOff>
      <xdr:row>81</xdr:row>
      <xdr:rowOff>57152</xdr:rowOff>
    </xdr:from>
    <xdr:to>
      <xdr:col>8</xdr:col>
      <xdr:colOff>162601</xdr:colOff>
      <xdr:row>85</xdr:row>
      <xdr:rowOff>25645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BD381B31-4B2B-4273-B4B9-97EB51E5F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2449" y="21002627"/>
          <a:ext cx="1204577" cy="1121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74</xdr:row>
      <xdr:rowOff>29509</xdr:rowOff>
    </xdr:from>
    <xdr:to>
      <xdr:col>7</xdr:col>
      <xdr:colOff>273797</xdr:colOff>
      <xdr:row>74</xdr:row>
      <xdr:rowOff>797312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A3F68426-B638-4FA6-9F71-30BFF53FE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020300" y="18660409"/>
          <a:ext cx="924672" cy="767803"/>
        </a:xfrm>
        <a:prstGeom prst="rect">
          <a:avLst/>
        </a:prstGeom>
      </xdr:spPr>
    </xdr:pic>
    <xdr:clientData/>
  </xdr:twoCellAnchor>
  <xdr:twoCellAnchor editAs="oneCell">
    <xdr:from>
      <xdr:col>4</xdr:col>
      <xdr:colOff>475274</xdr:colOff>
      <xdr:row>87</xdr:row>
      <xdr:rowOff>133265</xdr:rowOff>
    </xdr:from>
    <xdr:to>
      <xdr:col>7</xdr:col>
      <xdr:colOff>427504</xdr:colOff>
      <xdr:row>87</xdr:row>
      <xdr:rowOff>1620230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AAC1D65E-7173-4967-BB09-2EA622151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152549" y="25784090"/>
          <a:ext cx="1946130" cy="1486965"/>
        </a:xfrm>
        <a:prstGeom prst="rect">
          <a:avLst/>
        </a:prstGeom>
      </xdr:spPr>
    </xdr:pic>
    <xdr:clientData/>
  </xdr:twoCellAnchor>
  <xdr:twoCellAnchor>
    <xdr:from>
      <xdr:col>8</xdr:col>
      <xdr:colOff>54738</xdr:colOff>
      <xdr:row>87</xdr:row>
      <xdr:rowOff>184422</xdr:rowOff>
    </xdr:from>
    <xdr:to>
      <xdr:col>10</xdr:col>
      <xdr:colOff>511981</xdr:colOff>
      <xdr:row>87</xdr:row>
      <xdr:rowOff>1417816</xdr:rowOff>
    </xdr:to>
    <xdr:grpSp>
      <xdr:nvGrpSpPr>
        <xdr:cNvPr id="48" name="Agrupar 47">
          <a:extLst>
            <a:ext uri="{FF2B5EF4-FFF2-40B4-BE49-F238E27FC236}">
              <a16:creationId xmlns:a16="http://schemas.microsoft.com/office/drawing/2014/main" id="{7A8DD241-EBFD-4990-96CF-58967D3E5EB2}"/>
            </a:ext>
          </a:extLst>
        </xdr:cNvPr>
        <xdr:cNvGrpSpPr/>
      </xdr:nvGrpSpPr>
      <xdr:grpSpPr>
        <a:xfrm>
          <a:off x="11770488" y="24959854"/>
          <a:ext cx="1681886" cy="1239744"/>
          <a:chOff x="9818235" y="25412038"/>
          <a:chExt cx="1664304" cy="1230219"/>
        </a:xfrm>
      </xdr:grpSpPr>
      <xdr:pic>
        <xdr:nvPicPr>
          <xdr:cNvPr id="49" name="Imagem 48">
            <a:extLst>
              <a:ext uri="{FF2B5EF4-FFF2-40B4-BE49-F238E27FC236}">
                <a16:creationId xmlns:a16="http://schemas.microsoft.com/office/drawing/2014/main" id="{4FDE8CA3-A704-BEB2-43B7-A9DD170916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/>
          <a:stretch>
            <a:fillRect/>
          </a:stretch>
        </xdr:blipFill>
        <xdr:spPr>
          <a:xfrm>
            <a:off x="10073500" y="25412038"/>
            <a:ext cx="1409039" cy="1183000"/>
          </a:xfrm>
          <a:prstGeom prst="rect">
            <a:avLst/>
          </a:prstGeom>
        </xdr:spPr>
      </xdr:pic>
      <xdr:sp macro="" textlink="">
        <xdr:nvSpPr>
          <xdr:cNvPr id="50" name="Retângulo 49">
            <a:extLst>
              <a:ext uri="{FF2B5EF4-FFF2-40B4-BE49-F238E27FC236}">
                <a16:creationId xmlns:a16="http://schemas.microsoft.com/office/drawing/2014/main" id="{D62AFF46-F649-B14D-B37E-F79D99C43C03}"/>
              </a:ext>
            </a:extLst>
          </xdr:cNvPr>
          <xdr:cNvSpPr/>
        </xdr:nvSpPr>
        <xdr:spPr>
          <a:xfrm>
            <a:off x="9818235" y="26367009"/>
            <a:ext cx="667884" cy="275248"/>
          </a:xfrm>
          <a:prstGeom prst="rect">
            <a:avLst/>
          </a:prstGeom>
          <a:solidFill>
            <a:srgbClr val="EFFB05"/>
          </a:solidFill>
          <a:ln>
            <a:noFill/>
          </a:ln>
        </xdr:spPr>
        <xdr:style>
          <a:lnRef idx="2">
            <a:schemeClr val="accent4">
              <a:shade val="15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MC 700</a:t>
            </a:r>
          </a:p>
        </xdr:txBody>
      </xdr:sp>
    </xdr:grpSp>
    <xdr:clientData/>
  </xdr:twoCellAnchor>
  <xdr:twoCellAnchor editAs="oneCell">
    <xdr:from>
      <xdr:col>4</xdr:col>
      <xdr:colOff>201997</xdr:colOff>
      <xdr:row>86</xdr:row>
      <xdr:rowOff>290583</xdr:rowOff>
    </xdr:from>
    <xdr:to>
      <xdr:col>6</xdr:col>
      <xdr:colOff>388742</xdr:colOff>
      <xdr:row>86</xdr:row>
      <xdr:rowOff>1676263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AD84CAC2-DC15-4E86-9CFE-354E79AE9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864144" y="22747171"/>
          <a:ext cx="1561894" cy="1385680"/>
        </a:xfrm>
        <a:prstGeom prst="rect">
          <a:avLst/>
        </a:prstGeom>
      </xdr:spPr>
    </xdr:pic>
    <xdr:clientData/>
  </xdr:twoCellAnchor>
  <xdr:twoCellAnchor editAs="oneCell">
    <xdr:from>
      <xdr:col>6</xdr:col>
      <xdr:colOff>295104</xdr:colOff>
      <xdr:row>86</xdr:row>
      <xdr:rowOff>1348799</xdr:rowOff>
    </xdr:from>
    <xdr:to>
      <xdr:col>9</xdr:col>
      <xdr:colOff>150297</xdr:colOff>
      <xdr:row>86</xdr:row>
      <xdr:rowOff>2945011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E014534D-47C1-4E06-868E-EE273C868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335575" y="23805387"/>
          <a:ext cx="1648134" cy="1599387"/>
        </a:xfrm>
        <a:prstGeom prst="rect">
          <a:avLst/>
        </a:prstGeom>
      </xdr:spPr>
    </xdr:pic>
    <xdr:clientData/>
  </xdr:twoCellAnchor>
  <xdr:twoCellAnchor editAs="oneCell">
    <xdr:from>
      <xdr:col>9</xdr:col>
      <xdr:colOff>27518</xdr:colOff>
      <xdr:row>86</xdr:row>
      <xdr:rowOff>320575</xdr:rowOff>
    </xdr:from>
    <xdr:to>
      <xdr:col>11</xdr:col>
      <xdr:colOff>408891</xdr:colOff>
      <xdr:row>86</xdr:row>
      <xdr:rowOff>1636058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A174A673-BAA2-4587-9F7C-2693DD52A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1860930" y="22777163"/>
          <a:ext cx="1543610" cy="131548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96</xdr:row>
      <xdr:rowOff>0</xdr:rowOff>
    </xdr:from>
    <xdr:to>
      <xdr:col>9</xdr:col>
      <xdr:colOff>67798</xdr:colOff>
      <xdr:row>103</xdr:row>
      <xdr:rowOff>63774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A7762C59-7994-5313-0A69-D24864095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491107" y="28847143"/>
          <a:ext cx="1904762" cy="14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E0098-3D0F-40A5-9044-58C69A6B7C33}">
  <sheetPr>
    <pageSetUpPr fitToPage="1"/>
  </sheetPr>
  <dimension ref="B2:G80"/>
  <sheetViews>
    <sheetView topLeftCell="A64" zoomScale="85" zoomScaleNormal="85" workbookViewId="0">
      <selection activeCell="F64" sqref="F64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  <col min="7" max="7" width="12.26953125" bestFit="1" customWidth="1"/>
  </cols>
  <sheetData>
    <row r="2" spans="2:7" ht="15" customHeight="1" x14ac:dyDescent="0.35">
      <c r="B2" s="127" t="s">
        <v>453</v>
      </c>
      <c r="C2" s="127"/>
      <c r="D2" s="127"/>
      <c r="E2" s="127"/>
      <c r="F2" s="127"/>
      <c r="G2" s="127"/>
    </row>
    <row r="3" spans="2:7" x14ac:dyDescent="0.35">
      <c r="B3" s="127"/>
      <c r="C3" s="127"/>
      <c r="D3" s="127"/>
      <c r="E3" s="127"/>
      <c r="F3" s="127"/>
      <c r="G3" s="127"/>
    </row>
    <row r="4" spans="2:7" x14ac:dyDescent="0.35">
      <c r="B4" s="127"/>
      <c r="C4" s="127"/>
      <c r="D4" s="127"/>
      <c r="E4" s="127"/>
      <c r="F4" s="127"/>
      <c r="G4" s="127"/>
    </row>
    <row r="5" spans="2:7" x14ac:dyDescent="0.35">
      <c r="B5" s="127"/>
      <c r="C5" s="127"/>
      <c r="D5" s="127"/>
      <c r="E5" s="127"/>
      <c r="F5" s="127"/>
      <c r="G5" s="127"/>
    </row>
    <row r="6" spans="2:7" x14ac:dyDescent="0.35">
      <c r="B6" s="127"/>
      <c r="C6" s="127"/>
      <c r="D6" s="127"/>
      <c r="E6" s="127"/>
      <c r="F6" s="127"/>
      <c r="G6" s="127"/>
    </row>
    <row r="7" spans="2:7" x14ac:dyDescent="0.35">
      <c r="B7" s="127"/>
      <c r="C7" s="127"/>
      <c r="D7" s="127"/>
      <c r="E7" s="127"/>
      <c r="F7" s="127"/>
      <c r="G7" s="127"/>
    </row>
    <row r="8" spans="2:7" x14ac:dyDescent="0.35">
      <c r="B8" s="127"/>
      <c r="C8" s="127"/>
      <c r="D8" s="127"/>
      <c r="E8" s="127"/>
      <c r="F8" s="127"/>
      <c r="G8" s="127"/>
    </row>
    <row r="9" spans="2:7" x14ac:dyDescent="0.35">
      <c r="B9" s="127"/>
      <c r="C9" s="127"/>
      <c r="D9" s="127"/>
      <c r="E9" s="127"/>
      <c r="F9" s="127"/>
      <c r="G9" s="127"/>
    </row>
    <row r="10" spans="2:7" x14ac:dyDescent="0.35">
      <c r="B10" s="127"/>
      <c r="C10" s="127"/>
      <c r="D10" s="127"/>
      <c r="E10" s="127"/>
      <c r="F10" s="127"/>
      <c r="G10" s="127"/>
    </row>
    <row r="11" spans="2:7" x14ac:dyDescent="0.35">
      <c r="B11" s="127"/>
      <c r="C11" s="127"/>
      <c r="D11" s="127"/>
      <c r="E11" s="127"/>
      <c r="F11" s="127"/>
      <c r="G11" s="127"/>
    </row>
    <row r="12" spans="2:7" x14ac:dyDescent="0.35">
      <c r="B12" s="10"/>
      <c r="C12" s="10"/>
      <c r="D12" s="10"/>
    </row>
    <row r="13" spans="2:7" ht="15.5" x14ac:dyDescent="0.35">
      <c r="B13" s="128" t="s">
        <v>279</v>
      </c>
      <c r="C13" s="129"/>
      <c r="D13" s="130"/>
    </row>
    <row r="14" spans="2:7" ht="15.75" customHeight="1" x14ac:dyDescent="0.35">
      <c r="B14" s="131" t="s">
        <v>485</v>
      </c>
      <c r="C14" s="132"/>
      <c r="D14" s="133"/>
    </row>
    <row r="15" spans="2:7" ht="15.75" customHeight="1" x14ac:dyDescent="0.35">
      <c r="B15" s="134"/>
      <c r="C15" s="135"/>
      <c r="D15" s="136"/>
    </row>
    <row r="16" spans="2:7" ht="15.5" x14ac:dyDescent="0.35">
      <c r="B16" s="137" t="s">
        <v>452</v>
      </c>
      <c r="C16" s="138"/>
      <c r="D16" s="139"/>
    </row>
    <row r="17" spans="2:5" x14ac:dyDescent="0.35">
      <c r="B17" s="125" t="s">
        <v>483</v>
      </c>
      <c r="C17" s="125"/>
      <c r="D17" s="126"/>
      <c r="E17" t="s">
        <v>276</v>
      </c>
    </row>
    <row r="18" spans="2:5" x14ac:dyDescent="0.35">
      <c r="B18" s="125" t="s">
        <v>475</v>
      </c>
      <c r="C18" s="125"/>
      <c r="D18" s="126"/>
      <c r="E18" t="s">
        <v>277</v>
      </c>
    </row>
    <row r="19" spans="2:5" x14ac:dyDescent="0.35">
      <c r="B19" s="125" t="s">
        <v>496</v>
      </c>
      <c r="C19" s="125"/>
      <c r="D19" s="126"/>
      <c r="E19" t="s">
        <v>278</v>
      </c>
    </row>
    <row r="20" spans="2:5" ht="15" thickBot="1" x14ac:dyDescent="0.4">
      <c r="B20" s="23" t="s">
        <v>241</v>
      </c>
      <c r="C20" s="24" t="s">
        <v>243</v>
      </c>
      <c r="D20" s="25"/>
    </row>
    <row r="21" spans="2:5" x14ac:dyDescent="0.35">
      <c r="B21" s="26" t="s">
        <v>244</v>
      </c>
      <c r="C21" s="142">
        <v>3053.0800000000004</v>
      </c>
      <c r="D21" s="143"/>
    </row>
    <row r="22" spans="2:5" x14ac:dyDescent="0.35">
      <c r="B22" s="27" t="s">
        <v>245</v>
      </c>
      <c r="C22" s="144">
        <v>2404.6800000000003</v>
      </c>
      <c r="D22" s="145"/>
    </row>
    <row r="23" spans="2:5" x14ac:dyDescent="0.35">
      <c r="B23" s="27" t="s">
        <v>246</v>
      </c>
      <c r="C23" s="144">
        <v>648.4</v>
      </c>
      <c r="D23" s="145"/>
    </row>
    <row r="24" spans="2:5" x14ac:dyDescent="0.35">
      <c r="B24" s="27" t="s">
        <v>274</v>
      </c>
      <c r="C24" s="144"/>
      <c r="D24" s="145"/>
    </row>
    <row r="25" spans="2:5" x14ac:dyDescent="0.35">
      <c r="B25" s="27" t="s">
        <v>275</v>
      </c>
      <c r="C25" s="144">
        <v>0</v>
      </c>
      <c r="D25" s="145"/>
    </row>
    <row r="26" spans="2:5" ht="15.5" x14ac:dyDescent="0.35">
      <c r="B26" s="28" t="s">
        <v>247</v>
      </c>
      <c r="C26" s="146">
        <v>1295.4392</v>
      </c>
      <c r="D26" s="147"/>
    </row>
    <row r="27" spans="2:5" x14ac:dyDescent="0.35">
      <c r="B27" s="29" t="s">
        <v>248</v>
      </c>
      <c r="C27" s="140">
        <v>131.31919999999997</v>
      </c>
      <c r="D27" s="141"/>
    </row>
    <row r="28" spans="2:5" x14ac:dyDescent="0.35">
      <c r="B28" s="27" t="s">
        <v>249</v>
      </c>
      <c r="C28" s="144">
        <v>275.59999999999997</v>
      </c>
      <c r="D28" s="145"/>
    </row>
    <row r="29" spans="2:5" x14ac:dyDescent="0.35">
      <c r="B29" s="30" t="s">
        <v>250</v>
      </c>
      <c r="C29" s="148">
        <v>144.2808</v>
      </c>
      <c r="D29" s="149"/>
    </row>
    <row r="30" spans="2:5" x14ac:dyDescent="0.35">
      <c r="B30" s="30" t="s">
        <v>251</v>
      </c>
      <c r="C30" s="148">
        <v>0</v>
      </c>
      <c r="D30" s="149"/>
    </row>
    <row r="31" spans="2:5" x14ac:dyDescent="0.35">
      <c r="B31" s="29" t="s">
        <v>445</v>
      </c>
      <c r="C31" s="140">
        <v>604.7600000000001</v>
      </c>
      <c r="D31" s="141"/>
    </row>
    <row r="32" spans="2:5" x14ac:dyDescent="0.35">
      <c r="B32" s="27" t="s">
        <v>249</v>
      </c>
      <c r="C32" s="144">
        <v>566.80000000000007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-37.96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7" ht="29" x14ac:dyDescent="0.35">
      <c r="B49" s="32" t="s">
        <v>448</v>
      </c>
      <c r="C49" s="152">
        <v>8.91</v>
      </c>
      <c r="D49" s="153"/>
    </row>
    <row r="50" spans="2:7" x14ac:dyDescent="0.35">
      <c r="B50" s="29" t="s">
        <v>257</v>
      </c>
      <c r="C50" s="150">
        <v>0</v>
      </c>
      <c r="D50" s="151"/>
    </row>
    <row r="51" spans="2:7" ht="15.5" x14ac:dyDescent="0.35">
      <c r="B51" s="28" t="s">
        <v>258</v>
      </c>
      <c r="C51" s="146">
        <v>259.7976858206008</v>
      </c>
      <c r="D51" s="147"/>
    </row>
    <row r="52" spans="2:7" x14ac:dyDescent="0.35">
      <c r="B52" s="29" t="s">
        <v>450</v>
      </c>
      <c r="C52" s="140">
        <v>250</v>
      </c>
      <c r="D52" s="141"/>
      <c r="G52" s="79"/>
    </row>
    <row r="53" spans="2:7" x14ac:dyDescent="0.35">
      <c r="B53" s="27" t="s">
        <v>249</v>
      </c>
      <c r="C53" s="144">
        <v>250</v>
      </c>
      <c r="D53" s="145"/>
    </row>
    <row r="54" spans="2:7" x14ac:dyDescent="0.35">
      <c r="B54" s="30" t="s">
        <v>251</v>
      </c>
      <c r="C54" s="148">
        <v>0</v>
      </c>
      <c r="D54" s="149"/>
    </row>
    <row r="55" spans="2:7" x14ac:dyDescent="0.35">
      <c r="B55" s="29" t="s">
        <v>451</v>
      </c>
      <c r="C55" s="140">
        <v>9.7976858206008117</v>
      </c>
      <c r="D55" s="141"/>
    </row>
    <row r="56" spans="2:7" x14ac:dyDescent="0.35">
      <c r="B56" s="27" t="s">
        <v>249</v>
      </c>
      <c r="C56" s="144">
        <v>9.7976858206008117</v>
      </c>
      <c r="D56" s="145"/>
    </row>
    <row r="57" spans="2:7" x14ac:dyDescent="0.35">
      <c r="B57" s="30" t="s">
        <v>251</v>
      </c>
      <c r="C57" s="148">
        <v>0</v>
      </c>
      <c r="D57" s="149"/>
    </row>
    <row r="58" spans="2:7" ht="15.5" x14ac:dyDescent="0.35">
      <c r="B58" s="28" t="s">
        <v>259</v>
      </c>
      <c r="C58" s="146">
        <v>2240.1010246271608</v>
      </c>
      <c r="D58" s="147"/>
    </row>
    <row r="59" spans="2:7" x14ac:dyDescent="0.35">
      <c r="B59" s="29" t="s">
        <v>260</v>
      </c>
      <c r="C59" s="150">
        <v>1154.0642400000004</v>
      </c>
      <c r="D59" s="151"/>
    </row>
    <row r="60" spans="2:7" x14ac:dyDescent="0.35">
      <c r="B60" s="29" t="s">
        <v>261</v>
      </c>
      <c r="C60" s="150">
        <v>648.98647360461564</v>
      </c>
      <c r="D60" s="151"/>
    </row>
    <row r="61" spans="2:7" x14ac:dyDescent="0.35">
      <c r="B61" s="29" t="s">
        <v>262</v>
      </c>
      <c r="C61" s="150">
        <v>0</v>
      </c>
      <c r="D61" s="151"/>
    </row>
    <row r="62" spans="2:7" x14ac:dyDescent="0.35">
      <c r="B62" s="29" t="s">
        <v>263</v>
      </c>
      <c r="C62" s="150">
        <v>0</v>
      </c>
      <c r="D62" s="151"/>
    </row>
    <row r="63" spans="2:7" x14ac:dyDescent="0.35">
      <c r="B63" s="29" t="s">
        <v>264</v>
      </c>
      <c r="C63" s="150">
        <v>84.875624000000002</v>
      </c>
      <c r="D63" s="151"/>
    </row>
    <row r="64" spans="2:7" x14ac:dyDescent="0.35">
      <c r="B64" s="29" t="s">
        <v>265</v>
      </c>
      <c r="C64" s="150">
        <v>352.17468702254479</v>
      </c>
      <c r="D64" s="151"/>
    </row>
    <row r="65" spans="2:7" ht="15.5" x14ac:dyDescent="0.35">
      <c r="B65" s="28" t="s">
        <v>266</v>
      </c>
      <c r="C65" s="146">
        <v>1181.352089552239</v>
      </c>
      <c r="D65" s="147"/>
      <c r="G65" s="79"/>
    </row>
    <row r="66" spans="2:7" x14ac:dyDescent="0.35">
      <c r="B66" s="29" t="s">
        <v>267</v>
      </c>
      <c r="C66" s="150">
        <v>205.45253731343286</v>
      </c>
      <c r="D66" s="151"/>
      <c r="E66" s="81"/>
    </row>
    <row r="67" spans="2:7" x14ac:dyDescent="0.35">
      <c r="B67" s="29" t="s">
        <v>268</v>
      </c>
      <c r="C67" s="150">
        <v>205.45253731343286</v>
      </c>
      <c r="D67" s="151"/>
      <c r="E67" s="82"/>
    </row>
    <row r="68" spans="2:7" x14ac:dyDescent="0.35">
      <c r="B68" s="29" t="s">
        <v>269</v>
      </c>
      <c r="C68" s="140">
        <v>770.44701492537331</v>
      </c>
      <c r="D68" s="141"/>
    </row>
    <row r="69" spans="2:7" x14ac:dyDescent="0.35">
      <c r="B69" s="33" t="s">
        <v>270</v>
      </c>
      <c r="C69" s="144">
        <v>136.96835820895527</v>
      </c>
      <c r="D69" s="145"/>
    </row>
    <row r="70" spans="2:7" x14ac:dyDescent="0.35">
      <c r="B70" s="33" t="s">
        <v>271</v>
      </c>
      <c r="C70" s="144">
        <v>112.99889552238808</v>
      </c>
      <c r="D70" s="145"/>
    </row>
    <row r="71" spans="2:7" x14ac:dyDescent="0.35">
      <c r="B71" s="33" t="s">
        <v>272</v>
      </c>
      <c r="C71" s="144">
        <v>520.47976119402995</v>
      </c>
      <c r="D71" s="145"/>
    </row>
    <row r="72" spans="2:7" ht="16" thickBot="1" x14ac:dyDescent="0.4">
      <c r="B72" s="34" t="s">
        <v>273</v>
      </c>
      <c r="C72" s="155">
        <v>8029.7700000000013</v>
      </c>
      <c r="D72" s="156"/>
    </row>
    <row r="73" spans="2:7" x14ac:dyDescent="0.35">
      <c r="C73" s="35"/>
    </row>
    <row r="74" spans="2:7" x14ac:dyDescent="0.35">
      <c r="C74" s="35"/>
    </row>
    <row r="75" spans="2:7" x14ac:dyDescent="0.35">
      <c r="C75" s="154"/>
      <c r="D75" s="154"/>
    </row>
    <row r="76" spans="2:7" ht="15" thickBot="1" x14ac:dyDescent="0.4">
      <c r="C76" s="157"/>
      <c r="D76" s="157"/>
    </row>
    <row r="77" spans="2:7" x14ac:dyDescent="0.35">
      <c r="B77" s="19" t="s">
        <v>240</v>
      </c>
      <c r="C77" s="158"/>
      <c r="D77" s="158"/>
    </row>
    <row r="78" spans="2:7" x14ac:dyDescent="0.35">
      <c r="B78" s="19" t="s">
        <v>239</v>
      </c>
      <c r="C78" s="154"/>
      <c r="D78" s="154"/>
    </row>
    <row r="79" spans="2:7" x14ac:dyDescent="0.35">
      <c r="C79" s="35"/>
    </row>
    <row r="80" spans="2:7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G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195FB-59E5-457D-BF59-A055903C3439}">
  <sheetPr>
    <pageSetUpPr fitToPage="1"/>
  </sheetPr>
  <dimension ref="B2:D80"/>
  <sheetViews>
    <sheetView topLeftCell="A46" zoomScale="55" zoomScaleNormal="55" workbookViewId="0">
      <selection activeCell="M19" sqref="M19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491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479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42">
        <v>4422.67</v>
      </c>
      <c r="D21" s="143"/>
    </row>
    <row r="22" spans="2:4" x14ac:dyDescent="0.35">
      <c r="B22" s="27" t="s">
        <v>245</v>
      </c>
      <c r="C22" s="144">
        <v>4422.67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46">
        <v>1072.7798000000003</v>
      </c>
      <c r="D26" s="147"/>
    </row>
    <row r="27" spans="2:4" x14ac:dyDescent="0.35">
      <c r="B27" s="29" t="s">
        <v>248</v>
      </c>
      <c r="C27" s="140">
        <v>-21.560200000000037</v>
      </c>
      <c r="D27" s="141"/>
    </row>
    <row r="28" spans="2:4" x14ac:dyDescent="0.35">
      <c r="B28" s="27" t="s">
        <v>249</v>
      </c>
      <c r="C28" s="144">
        <v>243.79999999999998</v>
      </c>
      <c r="D28" s="145"/>
    </row>
    <row r="29" spans="2:4" x14ac:dyDescent="0.35">
      <c r="B29" s="30" t="s">
        <v>250</v>
      </c>
      <c r="C29" s="148">
        <v>265.36020000000002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40">
        <v>534.98</v>
      </c>
      <c r="D31" s="141"/>
    </row>
    <row r="32" spans="2:4" x14ac:dyDescent="0.35">
      <c r="B32" s="27" t="s">
        <v>249</v>
      </c>
      <c r="C32" s="144">
        <v>501.40000000000003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-33.58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2">
        <v>8.91</v>
      </c>
      <c r="D49" s="153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46">
        <v>870.3190948361364</v>
      </c>
      <c r="D51" s="147"/>
    </row>
    <row r="52" spans="2:4" x14ac:dyDescent="0.35">
      <c r="B52" s="29" t="s">
        <v>450</v>
      </c>
      <c r="C52" s="140">
        <v>250</v>
      </c>
      <c r="D52" s="141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40">
        <v>620.3190948361364</v>
      </c>
      <c r="D55" s="141"/>
    </row>
    <row r="56" spans="2:4" x14ac:dyDescent="0.35">
      <c r="B56" s="27" t="s">
        <v>249</v>
      </c>
      <c r="C56" s="144">
        <v>620.3190948361364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46">
        <v>3244.9944313898759</v>
      </c>
      <c r="D58" s="147"/>
    </row>
    <row r="59" spans="2:4" x14ac:dyDescent="0.35">
      <c r="B59" s="29" t="s">
        <v>260</v>
      </c>
      <c r="C59" s="150">
        <v>1671.7692600000003</v>
      </c>
      <c r="D59" s="151"/>
    </row>
    <row r="60" spans="2:4" x14ac:dyDescent="0.35">
      <c r="B60" s="29" t="s">
        <v>261</v>
      </c>
      <c r="C60" s="150">
        <v>940.11719549337886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122.950226</v>
      </c>
      <c r="D63" s="151"/>
    </row>
    <row r="64" spans="2:4" x14ac:dyDescent="0.35">
      <c r="B64" s="29" t="s">
        <v>265</v>
      </c>
      <c r="C64" s="150">
        <v>510.15774989649731</v>
      </c>
      <c r="D64" s="151"/>
    </row>
    <row r="65" spans="2:4" ht="15.5" x14ac:dyDescent="0.35">
      <c r="B65" s="28" t="s">
        <v>266</v>
      </c>
      <c r="C65" s="146">
        <v>1657.8566737739875</v>
      </c>
      <c r="D65" s="147"/>
    </row>
    <row r="66" spans="2:4" x14ac:dyDescent="0.35">
      <c r="B66" s="29" t="s">
        <v>267</v>
      </c>
      <c r="C66" s="150">
        <v>288.3228997867804</v>
      </c>
      <c r="D66" s="151"/>
    </row>
    <row r="67" spans="2:4" x14ac:dyDescent="0.35">
      <c r="B67" s="29" t="s">
        <v>268</v>
      </c>
      <c r="C67" s="150">
        <v>288.3228997867804</v>
      </c>
      <c r="D67" s="151"/>
    </row>
    <row r="68" spans="2:4" x14ac:dyDescent="0.35">
      <c r="B68" s="29" t="s">
        <v>269</v>
      </c>
      <c r="C68" s="140">
        <v>1081.2108742004266</v>
      </c>
      <c r="D68" s="141"/>
    </row>
    <row r="69" spans="2:4" x14ac:dyDescent="0.35">
      <c r="B69" s="33" t="s">
        <v>270</v>
      </c>
      <c r="C69" s="144">
        <v>192.21526652452027</v>
      </c>
      <c r="D69" s="145"/>
    </row>
    <row r="70" spans="2:4" x14ac:dyDescent="0.35">
      <c r="B70" s="33" t="s">
        <v>271</v>
      </c>
      <c r="C70" s="144">
        <v>158.57759488272922</v>
      </c>
      <c r="D70" s="145"/>
    </row>
    <row r="71" spans="2:4" x14ac:dyDescent="0.35">
      <c r="B71" s="33" t="s">
        <v>272</v>
      </c>
      <c r="C71" s="144">
        <v>730.41801279317701</v>
      </c>
      <c r="D71" s="145"/>
    </row>
    <row r="72" spans="2:4" ht="16" thickBot="1" x14ac:dyDescent="0.4">
      <c r="B72" s="34" t="s">
        <v>273</v>
      </c>
      <c r="C72" s="155">
        <v>11268.62</v>
      </c>
      <c r="D72" s="15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921E-8154-4262-B74E-D27B30FA0943}">
  <sheetPr>
    <pageSetUpPr fitToPage="1"/>
  </sheetPr>
  <dimension ref="B2:D80"/>
  <sheetViews>
    <sheetView topLeftCell="A7" zoomScale="40" zoomScaleNormal="40" workbookViewId="0">
      <selection activeCell="M29" sqref="M29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490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482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42">
        <v>2924.06</v>
      </c>
      <c r="D21" s="143"/>
    </row>
    <row r="22" spans="2:4" x14ac:dyDescent="0.35">
      <c r="B22" s="27" t="s">
        <v>245</v>
      </c>
      <c r="C22" s="144">
        <v>2627.83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>
        <v>296.23</v>
      </c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46">
        <v>926.52020000000005</v>
      </c>
      <c r="D26" s="147"/>
    </row>
    <row r="27" spans="2:4" x14ac:dyDescent="0.35">
      <c r="B27" s="29" t="s">
        <v>248</v>
      </c>
      <c r="C27" s="140">
        <v>6.6302000000000021</v>
      </c>
      <c r="D27" s="141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157.66979999999998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40">
        <v>360.53000000000003</v>
      </c>
      <c r="D31" s="141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46">
        <v>1124.2901617837451</v>
      </c>
      <c r="D51" s="147"/>
    </row>
    <row r="52" spans="2:4" x14ac:dyDescent="0.35">
      <c r="B52" s="29" t="s">
        <v>450</v>
      </c>
      <c r="C52" s="140">
        <v>250</v>
      </c>
      <c r="D52" s="141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40">
        <v>874.29016178374502</v>
      </c>
      <c r="D55" s="141"/>
    </row>
    <row r="56" spans="2:4" x14ac:dyDescent="0.35">
      <c r="B56" s="27" t="s">
        <v>249</v>
      </c>
      <c r="C56" s="144">
        <v>874.29016178374502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46">
        <v>2145.4366744635895</v>
      </c>
      <c r="D58" s="147"/>
    </row>
    <row r="59" spans="2:4" x14ac:dyDescent="0.35">
      <c r="B59" s="29" t="s">
        <v>260</v>
      </c>
      <c r="C59" s="150">
        <v>1105.2946800000002</v>
      </c>
      <c r="D59" s="151"/>
    </row>
    <row r="60" spans="2:4" x14ac:dyDescent="0.35">
      <c r="B60" s="29" t="s">
        <v>261</v>
      </c>
      <c r="C60" s="150">
        <v>621.56097711436064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81.288867999999994</v>
      </c>
      <c r="D63" s="151"/>
    </row>
    <row r="64" spans="2:4" x14ac:dyDescent="0.35">
      <c r="B64" s="29" t="s">
        <v>265</v>
      </c>
      <c r="C64" s="150">
        <v>337.2921493492284</v>
      </c>
      <c r="D64" s="151"/>
    </row>
    <row r="65" spans="2:4" ht="15.5" x14ac:dyDescent="0.35">
      <c r="B65" s="28" t="s">
        <v>266</v>
      </c>
      <c r="C65" s="146">
        <v>1228.2529637526652</v>
      </c>
      <c r="D65" s="147"/>
    </row>
    <row r="66" spans="2:4" x14ac:dyDescent="0.35">
      <c r="B66" s="29" t="s">
        <v>267</v>
      </c>
      <c r="C66" s="150">
        <v>213.60921108742005</v>
      </c>
      <c r="D66" s="151"/>
    </row>
    <row r="67" spans="2:4" x14ac:dyDescent="0.35">
      <c r="B67" s="29" t="s">
        <v>268</v>
      </c>
      <c r="C67" s="150">
        <v>213.60921108742005</v>
      </c>
      <c r="D67" s="151"/>
    </row>
    <row r="68" spans="2:4" x14ac:dyDescent="0.35">
      <c r="B68" s="29" t="s">
        <v>269</v>
      </c>
      <c r="C68" s="140">
        <v>801.03454157782517</v>
      </c>
      <c r="D68" s="141"/>
    </row>
    <row r="69" spans="2:4" x14ac:dyDescent="0.35">
      <c r="B69" s="33" t="s">
        <v>270</v>
      </c>
      <c r="C69" s="144">
        <v>142.40614072494671</v>
      </c>
      <c r="D69" s="145"/>
    </row>
    <row r="70" spans="2:4" x14ac:dyDescent="0.35">
      <c r="B70" s="33" t="s">
        <v>271</v>
      </c>
      <c r="C70" s="144">
        <v>117.48506609808103</v>
      </c>
      <c r="D70" s="145"/>
    </row>
    <row r="71" spans="2:4" x14ac:dyDescent="0.35">
      <c r="B71" s="33" t="s">
        <v>272</v>
      </c>
      <c r="C71" s="144">
        <v>541.14333475479748</v>
      </c>
      <c r="D71" s="145"/>
    </row>
    <row r="72" spans="2:4" ht="16" thickBot="1" x14ac:dyDescent="0.4">
      <c r="B72" s="34" t="s">
        <v>273</v>
      </c>
      <c r="C72" s="155">
        <v>8348.5600000000013</v>
      </c>
      <c r="D72" s="15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4D33-4887-4C30-8B42-2041C1CC2D9A}">
  <sheetPr>
    <pageSetUpPr fitToPage="1"/>
  </sheetPr>
  <dimension ref="B2:D80"/>
  <sheetViews>
    <sheetView topLeftCell="A23" zoomScale="55" zoomScaleNormal="55" workbookViewId="0">
      <selection activeCell="K47" sqref="K47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490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42">
        <v>2627.83</v>
      </c>
      <c r="D21" s="143"/>
    </row>
    <row r="22" spans="2:4" x14ac:dyDescent="0.35">
      <c r="B22" s="27" t="s">
        <v>245</v>
      </c>
      <c r="C22" s="144">
        <v>2627.83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46">
        <v>926.52020000000005</v>
      </c>
      <c r="D26" s="147"/>
    </row>
    <row r="27" spans="2:4" x14ac:dyDescent="0.35">
      <c r="B27" s="29" t="s">
        <v>248</v>
      </c>
      <c r="C27" s="140">
        <v>6.6302000000000021</v>
      </c>
      <c r="D27" s="141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157.66979999999998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40">
        <v>360.53000000000003</v>
      </c>
      <c r="D31" s="141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46">
        <v>733.00816120731292</v>
      </c>
      <c r="D51" s="147"/>
    </row>
    <row r="52" spans="2:4" x14ac:dyDescent="0.35">
      <c r="B52" s="29" t="s">
        <v>450</v>
      </c>
      <c r="C52" s="140">
        <v>250</v>
      </c>
      <c r="D52" s="141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40">
        <v>483.00816120731292</v>
      </c>
      <c r="D55" s="141"/>
    </row>
    <row r="56" spans="2:4" x14ac:dyDescent="0.35">
      <c r="B56" s="27" t="s">
        <v>249</v>
      </c>
      <c r="C56" s="144">
        <v>483.00816120731292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46">
        <v>1928.0872677905559</v>
      </c>
      <c r="D58" s="147"/>
    </row>
    <row r="59" spans="2:4" x14ac:dyDescent="0.35">
      <c r="B59" s="29" t="s">
        <v>260</v>
      </c>
      <c r="C59" s="150">
        <v>993.31974000000014</v>
      </c>
      <c r="D59" s="151"/>
    </row>
    <row r="60" spans="2:4" x14ac:dyDescent="0.35">
      <c r="B60" s="29" t="s">
        <v>261</v>
      </c>
      <c r="C60" s="150">
        <v>558.59202016731194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73.053673999999987</v>
      </c>
      <c r="D63" s="151"/>
    </row>
    <row r="64" spans="2:4" x14ac:dyDescent="0.35">
      <c r="B64" s="29" t="s">
        <v>265</v>
      </c>
      <c r="C64" s="150">
        <v>303.12183362324402</v>
      </c>
      <c r="D64" s="151"/>
    </row>
    <row r="65" spans="2:4" ht="15.5" x14ac:dyDescent="0.35">
      <c r="B65" s="28" t="s">
        <v>266</v>
      </c>
      <c r="C65" s="146">
        <v>1072.1643710021322</v>
      </c>
      <c r="D65" s="147"/>
    </row>
    <row r="66" spans="2:4" x14ac:dyDescent="0.35">
      <c r="B66" s="29" t="s">
        <v>267</v>
      </c>
      <c r="C66" s="150">
        <v>186.46336886993603</v>
      </c>
      <c r="D66" s="151"/>
    </row>
    <row r="67" spans="2:4" x14ac:dyDescent="0.35">
      <c r="B67" s="29" t="s">
        <v>268</v>
      </c>
      <c r="C67" s="150">
        <v>186.46336886993603</v>
      </c>
      <c r="D67" s="151"/>
    </row>
    <row r="68" spans="2:4" x14ac:dyDescent="0.35">
      <c r="B68" s="29" t="s">
        <v>269</v>
      </c>
      <c r="C68" s="140">
        <v>699.23763326226015</v>
      </c>
      <c r="D68" s="141"/>
    </row>
    <row r="69" spans="2:4" x14ac:dyDescent="0.35">
      <c r="B69" s="33" t="s">
        <v>270</v>
      </c>
      <c r="C69" s="144">
        <v>124.30891257995737</v>
      </c>
      <c r="D69" s="145"/>
    </row>
    <row r="70" spans="2:4" x14ac:dyDescent="0.35">
      <c r="B70" s="33" t="s">
        <v>271</v>
      </c>
      <c r="C70" s="144">
        <v>102.55485287846483</v>
      </c>
      <c r="D70" s="145"/>
    </row>
    <row r="71" spans="2:4" x14ac:dyDescent="0.35">
      <c r="B71" s="33" t="s">
        <v>272</v>
      </c>
      <c r="C71" s="144">
        <v>472.37386780383798</v>
      </c>
      <c r="D71" s="145"/>
    </row>
    <row r="72" spans="2:4" ht="16" thickBot="1" x14ac:dyDescent="0.4">
      <c r="B72" s="34" t="s">
        <v>273</v>
      </c>
      <c r="C72" s="155">
        <v>7287.6100000000006</v>
      </c>
      <c r="D72" s="15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C9D65-5191-410D-861F-23EA62EF21F7}">
  <sheetPr>
    <pageSetUpPr fitToPage="1"/>
  </sheetPr>
  <dimension ref="B2:D80"/>
  <sheetViews>
    <sheetView zoomScale="40" zoomScaleNormal="40" workbookViewId="0">
      <selection activeCell="L22" sqref="L22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489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42">
        <v>2421</v>
      </c>
      <c r="D21" s="143"/>
    </row>
    <row r="22" spans="2:4" x14ac:dyDescent="0.35">
      <c r="B22" s="27" t="s">
        <v>245</v>
      </c>
      <c r="C22" s="144">
        <v>2421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46">
        <v>938.93000000000006</v>
      </c>
      <c r="D26" s="147"/>
    </row>
    <row r="27" spans="2:4" x14ac:dyDescent="0.35">
      <c r="B27" s="29" t="s">
        <v>248</v>
      </c>
      <c r="C27" s="140">
        <v>19.039999999999992</v>
      </c>
      <c r="D27" s="141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145.26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40">
        <v>360.53000000000003</v>
      </c>
      <c r="D31" s="141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46">
        <v>126.65455675081023</v>
      </c>
      <c r="D51" s="147"/>
    </row>
    <row r="52" spans="2:4" x14ac:dyDescent="0.35">
      <c r="B52" s="29" t="s">
        <v>450</v>
      </c>
      <c r="C52" s="140">
        <v>250</v>
      </c>
      <c r="D52" s="141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40">
        <v>-123.34544324918977</v>
      </c>
      <c r="D55" s="141"/>
    </row>
    <row r="56" spans="2:4" x14ac:dyDescent="0.35">
      <c r="B56" s="27" t="s">
        <v>249</v>
      </c>
      <c r="C56" s="144">
        <v>-123.34544324918977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46">
        <v>1776.3322875988692</v>
      </c>
      <c r="D58" s="147"/>
    </row>
    <row r="59" spans="2:4" x14ac:dyDescent="0.35">
      <c r="B59" s="29" t="s">
        <v>260</v>
      </c>
      <c r="C59" s="150">
        <v>915.13800000000015</v>
      </c>
      <c r="D59" s="151"/>
    </row>
    <row r="60" spans="2:4" x14ac:dyDescent="0.35">
      <c r="B60" s="29" t="s">
        <v>261</v>
      </c>
      <c r="C60" s="150">
        <v>514.62662380179177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67.303799999999995</v>
      </c>
      <c r="D63" s="151"/>
    </row>
    <row r="64" spans="2:4" x14ac:dyDescent="0.35">
      <c r="B64" s="29" t="s">
        <v>265</v>
      </c>
      <c r="C64" s="150">
        <v>279.26386379707731</v>
      </c>
      <c r="D64" s="151"/>
    </row>
    <row r="65" spans="2:4" ht="15.5" x14ac:dyDescent="0.35">
      <c r="B65" s="28" t="s">
        <v>266</v>
      </c>
      <c r="C65" s="146">
        <v>907.85315565031976</v>
      </c>
      <c r="D65" s="147"/>
    </row>
    <row r="66" spans="2:4" x14ac:dyDescent="0.35">
      <c r="B66" s="29" t="s">
        <v>267</v>
      </c>
      <c r="C66" s="150">
        <v>157.8875053304904</v>
      </c>
      <c r="D66" s="151"/>
    </row>
    <row r="67" spans="2:4" x14ac:dyDescent="0.35">
      <c r="B67" s="29" t="s">
        <v>268</v>
      </c>
      <c r="C67" s="150">
        <v>157.8875053304904</v>
      </c>
      <c r="D67" s="151"/>
    </row>
    <row r="68" spans="2:4" x14ac:dyDescent="0.35">
      <c r="B68" s="29" t="s">
        <v>269</v>
      </c>
      <c r="C68" s="140">
        <v>592.07814498933897</v>
      </c>
      <c r="D68" s="141"/>
    </row>
    <row r="69" spans="2:4" x14ac:dyDescent="0.35">
      <c r="B69" s="33" t="s">
        <v>270</v>
      </c>
      <c r="C69" s="144">
        <v>105.2583368869936</v>
      </c>
      <c r="D69" s="145"/>
    </row>
    <row r="70" spans="2:4" x14ac:dyDescent="0.35">
      <c r="B70" s="33" t="s">
        <v>271</v>
      </c>
      <c r="C70" s="144">
        <v>86.838127931769719</v>
      </c>
      <c r="D70" s="145"/>
    </row>
    <row r="71" spans="2:4" x14ac:dyDescent="0.35">
      <c r="B71" s="33" t="s">
        <v>272</v>
      </c>
      <c r="C71" s="144">
        <v>399.98168017057566</v>
      </c>
      <c r="D71" s="145"/>
    </row>
    <row r="72" spans="2:4" ht="16" thickBot="1" x14ac:dyDescent="0.4">
      <c r="B72" s="34" t="s">
        <v>273</v>
      </c>
      <c r="C72" s="155">
        <v>6170.7699999999995</v>
      </c>
      <c r="D72" s="15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311D-E0AF-4E65-B536-7DD46F4C3A40}">
  <sheetPr>
    <pageSetUpPr fitToPage="1"/>
  </sheetPr>
  <dimension ref="B2:D80"/>
  <sheetViews>
    <sheetView topLeftCell="A46" zoomScale="55" zoomScaleNormal="55" workbookViewId="0">
      <selection activeCell="J45" sqref="J45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488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42">
        <v>2014.1</v>
      </c>
      <c r="D21" s="143"/>
    </row>
    <row r="22" spans="2:4" x14ac:dyDescent="0.35">
      <c r="B22" s="27" t="s">
        <v>245</v>
      </c>
      <c r="C22" s="144">
        <v>2014.1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46">
        <v>963.34400000000005</v>
      </c>
      <c r="D26" s="147"/>
    </row>
    <row r="27" spans="2:4" x14ac:dyDescent="0.35">
      <c r="B27" s="29" t="s">
        <v>248</v>
      </c>
      <c r="C27" s="140">
        <v>43.453999999999994</v>
      </c>
      <c r="D27" s="141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120.84599999999999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40">
        <v>360.53000000000003</v>
      </c>
      <c r="D31" s="141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46">
        <v>1192.3387682684115</v>
      </c>
      <c r="D51" s="147"/>
    </row>
    <row r="52" spans="2:4" x14ac:dyDescent="0.35">
      <c r="B52" s="29" t="s">
        <v>450</v>
      </c>
      <c r="C52" s="140">
        <v>250</v>
      </c>
      <c r="D52" s="141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40">
        <v>942.33876826841151</v>
      </c>
      <c r="D55" s="141"/>
    </row>
    <row r="56" spans="2:4" x14ac:dyDescent="0.35">
      <c r="B56" s="27" t="s">
        <v>249</v>
      </c>
      <c r="C56" s="144">
        <v>942.33876826841151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46">
        <v>1477.7822637145321</v>
      </c>
      <c r="D58" s="147"/>
    </row>
    <row r="59" spans="2:4" x14ac:dyDescent="0.35">
      <c r="B59" s="29" t="s">
        <v>260</v>
      </c>
      <c r="C59" s="150">
        <v>761.32980000000009</v>
      </c>
      <c r="D59" s="151"/>
    </row>
    <row r="60" spans="2:4" x14ac:dyDescent="0.35">
      <c r="B60" s="29" t="s">
        <v>261</v>
      </c>
      <c r="C60" s="150">
        <v>428.13278934291145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55.991979999999991</v>
      </c>
      <c r="D63" s="151"/>
    </row>
    <row r="64" spans="2:4" x14ac:dyDescent="0.35">
      <c r="B64" s="29" t="s">
        <v>265</v>
      </c>
      <c r="C64" s="150">
        <v>232.32769437162057</v>
      </c>
      <c r="D64" s="151"/>
    </row>
    <row r="65" spans="2:4" ht="15.5" x14ac:dyDescent="0.35">
      <c r="B65" s="28" t="s">
        <v>266</v>
      </c>
      <c r="C65" s="146">
        <v>974.20496801705758</v>
      </c>
      <c r="D65" s="147"/>
    </row>
    <row r="66" spans="2:4" x14ac:dyDescent="0.35">
      <c r="B66" s="29" t="s">
        <v>267</v>
      </c>
      <c r="C66" s="150">
        <v>169.42695095948827</v>
      </c>
      <c r="D66" s="151"/>
    </row>
    <row r="67" spans="2:4" x14ac:dyDescent="0.35">
      <c r="B67" s="29" t="s">
        <v>268</v>
      </c>
      <c r="C67" s="150">
        <v>169.42695095948827</v>
      </c>
      <c r="D67" s="151"/>
    </row>
    <row r="68" spans="2:4" x14ac:dyDescent="0.35">
      <c r="B68" s="29" t="s">
        <v>269</v>
      </c>
      <c r="C68" s="140">
        <v>635.35106609808111</v>
      </c>
      <c r="D68" s="141"/>
    </row>
    <row r="69" spans="2:4" x14ac:dyDescent="0.35">
      <c r="B69" s="33" t="s">
        <v>270</v>
      </c>
      <c r="C69" s="144">
        <v>112.95130063965885</v>
      </c>
      <c r="D69" s="145"/>
    </row>
    <row r="70" spans="2:4" x14ac:dyDescent="0.35">
      <c r="B70" s="33" t="s">
        <v>271</v>
      </c>
      <c r="C70" s="144">
        <v>93.184823027718565</v>
      </c>
      <c r="D70" s="145"/>
    </row>
    <row r="71" spans="2:4" x14ac:dyDescent="0.35">
      <c r="B71" s="33" t="s">
        <v>272</v>
      </c>
      <c r="C71" s="144">
        <v>429.21494243070367</v>
      </c>
      <c r="D71" s="145"/>
    </row>
    <row r="72" spans="2:4" ht="16" thickBot="1" x14ac:dyDescent="0.4">
      <c r="B72" s="34" t="s">
        <v>273</v>
      </c>
      <c r="C72" s="155">
        <v>6621.77</v>
      </c>
      <c r="D72" s="15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E8924-E8F2-435E-9CD9-34AEF6B1CCC6}">
  <sheetPr>
    <pageSetUpPr fitToPage="1"/>
  </sheetPr>
  <dimension ref="B2:D80"/>
  <sheetViews>
    <sheetView zoomScale="70" zoomScaleNormal="70" workbookViewId="0">
      <selection activeCell="L60" sqref="L60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487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483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42">
        <v>1850</v>
      </c>
      <c r="D21" s="143"/>
    </row>
    <row r="22" spans="2:4" x14ac:dyDescent="0.35">
      <c r="B22" s="27" t="s">
        <v>245</v>
      </c>
      <c r="C22" s="144">
        <v>1850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46">
        <v>1328.72</v>
      </c>
      <c r="D26" s="147"/>
    </row>
    <row r="27" spans="2:4" x14ac:dyDescent="0.35">
      <c r="B27" s="29" t="s">
        <v>248</v>
      </c>
      <c r="C27" s="140">
        <v>164.59999999999997</v>
      </c>
      <c r="D27" s="141"/>
    </row>
    <row r="28" spans="2:4" x14ac:dyDescent="0.35">
      <c r="B28" s="27" t="s">
        <v>249</v>
      </c>
      <c r="C28" s="144">
        <v>275.59999999999997</v>
      </c>
      <c r="D28" s="145"/>
    </row>
    <row r="29" spans="2:4" x14ac:dyDescent="0.35">
      <c r="B29" s="30" t="s">
        <v>250</v>
      </c>
      <c r="C29" s="148">
        <v>111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40">
        <v>604.7600000000001</v>
      </c>
      <c r="D31" s="141"/>
    </row>
    <row r="32" spans="2:4" x14ac:dyDescent="0.35">
      <c r="B32" s="27" t="s">
        <v>249</v>
      </c>
      <c r="C32" s="144">
        <v>566.80000000000007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-37.96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46">
        <v>1077.4105234007357</v>
      </c>
      <c r="D51" s="147"/>
    </row>
    <row r="52" spans="2:4" x14ac:dyDescent="0.35">
      <c r="B52" s="29" t="s">
        <v>450</v>
      </c>
      <c r="C52" s="140">
        <v>250</v>
      </c>
      <c r="D52" s="141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40">
        <v>827.41052340073577</v>
      </c>
      <c r="D55" s="141"/>
    </row>
    <row r="56" spans="2:4" x14ac:dyDescent="0.35">
      <c r="B56" s="27" t="s">
        <v>249</v>
      </c>
      <c r="C56" s="144">
        <v>827.41052340073577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46">
        <v>1357.3790714819943</v>
      </c>
      <c r="D58" s="147"/>
    </row>
    <row r="59" spans="2:4" x14ac:dyDescent="0.35">
      <c r="B59" s="29" t="s">
        <v>260</v>
      </c>
      <c r="C59" s="150">
        <v>699.30000000000007</v>
      </c>
      <c r="D59" s="151"/>
    </row>
    <row r="60" spans="2:4" x14ac:dyDescent="0.35">
      <c r="B60" s="29" t="s">
        <v>261</v>
      </c>
      <c r="C60" s="150">
        <v>393.2504147184282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51.43</v>
      </c>
      <c r="D63" s="151"/>
    </row>
    <row r="64" spans="2:4" x14ac:dyDescent="0.35">
      <c r="B64" s="29" t="s">
        <v>265</v>
      </c>
      <c r="C64" s="150">
        <v>213.3986567635659</v>
      </c>
      <c r="D64" s="151"/>
    </row>
    <row r="65" spans="2:4" ht="15.5" x14ac:dyDescent="0.35">
      <c r="B65" s="28" t="s">
        <v>266</v>
      </c>
      <c r="C65" s="146">
        <v>968.33040511727086</v>
      </c>
      <c r="D65" s="147"/>
    </row>
    <row r="66" spans="2:4" x14ac:dyDescent="0.35">
      <c r="B66" s="29" t="s">
        <v>267</v>
      </c>
      <c r="C66" s="150">
        <v>168.40528784648191</v>
      </c>
      <c r="D66" s="151"/>
    </row>
    <row r="67" spans="2:4" x14ac:dyDescent="0.35">
      <c r="B67" s="29" t="s">
        <v>268</v>
      </c>
      <c r="C67" s="150">
        <v>168.40528784648191</v>
      </c>
      <c r="D67" s="151"/>
    </row>
    <row r="68" spans="2:4" x14ac:dyDescent="0.35">
      <c r="B68" s="29" t="s">
        <v>269</v>
      </c>
      <c r="C68" s="140">
        <v>631.51982942430709</v>
      </c>
      <c r="D68" s="141"/>
    </row>
    <row r="69" spans="2:4" x14ac:dyDescent="0.35">
      <c r="B69" s="33" t="s">
        <v>270</v>
      </c>
      <c r="C69" s="144">
        <v>112.27019189765461</v>
      </c>
      <c r="D69" s="145"/>
    </row>
    <row r="70" spans="2:4" x14ac:dyDescent="0.35">
      <c r="B70" s="33" t="s">
        <v>271</v>
      </c>
      <c r="C70" s="144">
        <v>92.622908315565056</v>
      </c>
      <c r="D70" s="145"/>
    </row>
    <row r="71" spans="2:4" x14ac:dyDescent="0.35">
      <c r="B71" s="33" t="s">
        <v>272</v>
      </c>
      <c r="C71" s="144">
        <v>426.62672921108748</v>
      </c>
      <c r="D71" s="145"/>
    </row>
    <row r="72" spans="2:4" ht="16" thickBot="1" x14ac:dyDescent="0.4">
      <c r="B72" s="34" t="s">
        <v>273</v>
      </c>
      <c r="C72" s="155">
        <v>6581.8400000000011</v>
      </c>
      <c r="D72" s="15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042C-C5A7-40BF-AA9F-5A2BC2456639}">
  <sheetPr>
    <pageSetUpPr fitToPage="1"/>
  </sheetPr>
  <dimension ref="B2:D80"/>
  <sheetViews>
    <sheetView topLeftCell="A46" zoomScale="55" zoomScaleNormal="55" workbookViewId="0">
      <selection activeCell="I66" sqref="I66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487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479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42">
        <v>1850</v>
      </c>
      <c r="D21" s="143"/>
    </row>
    <row r="22" spans="2:4" x14ac:dyDescent="0.35">
      <c r="B22" s="27" t="s">
        <v>245</v>
      </c>
      <c r="C22" s="144">
        <v>1850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46">
        <v>1227.1400000000001</v>
      </c>
      <c r="D26" s="147"/>
    </row>
    <row r="27" spans="2:4" x14ac:dyDescent="0.35">
      <c r="B27" s="29" t="s">
        <v>248</v>
      </c>
      <c r="C27" s="140">
        <v>132.79999999999998</v>
      </c>
      <c r="D27" s="141"/>
    </row>
    <row r="28" spans="2:4" x14ac:dyDescent="0.35">
      <c r="B28" s="27" t="s">
        <v>249</v>
      </c>
      <c r="C28" s="144">
        <v>243.79999999999998</v>
      </c>
      <c r="D28" s="145"/>
    </row>
    <row r="29" spans="2:4" x14ac:dyDescent="0.35">
      <c r="B29" s="30" t="s">
        <v>250</v>
      </c>
      <c r="C29" s="148">
        <v>111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40">
        <v>534.98</v>
      </c>
      <c r="D31" s="141"/>
    </row>
    <row r="32" spans="2:4" x14ac:dyDescent="0.35">
      <c r="B32" s="27" t="s">
        <v>249</v>
      </c>
      <c r="C32" s="144">
        <v>501.40000000000003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-33.58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46">
        <v>1080.8583272386882</v>
      </c>
      <c r="D51" s="147"/>
    </row>
    <row r="52" spans="2:4" x14ac:dyDescent="0.35">
      <c r="B52" s="29" t="s">
        <v>450</v>
      </c>
      <c r="C52" s="140">
        <v>250</v>
      </c>
      <c r="D52" s="141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40">
        <v>830.85832723868816</v>
      </c>
      <c r="D55" s="141"/>
    </row>
    <row r="56" spans="2:4" x14ac:dyDescent="0.35">
      <c r="B56" s="27" t="s">
        <v>249</v>
      </c>
      <c r="C56" s="144">
        <v>830.85832723868816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46">
        <v>1357.3790714819943</v>
      </c>
      <c r="D58" s="147"/>
    </row>
    <row r="59" spans="2:4" x14ac:dyDescent="0.35">
      <c r="B59" s="29" t="s">
        <v>260</v>
      </c>
      <c r="C59" s="150">
        <v>699.30000000000007</v>
      </c>
      <c r="D59" s="151"/>
    </row>
    <row r="60" spans="2:4" x14ac:dyDescent="0.35">
      <c r="B60" s="29" t="s">
        <v>261</v>
      </c>
      <c r="C60" s="150">
        <v>393.2504147184282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51.43</v>
      </c>
      <c r="D63" s="151"/>
    </row>
    <row r="64" spans="2:4" x14ac:dyDescent="0.35">
      <c r="B64" s="29" t="s">
        <v>265</v>
      </c>
      <c r="C64" s="150">
        <v>213.3986567635659</v>
      </c>
      <c r="D64" s="151"/>
    </row>
    <row r="65" spans="2:4" ht="15.5" x14ac:dyDescent="0.35">
      <c r="B65" s="28" t="s">
        <v>266</v>
      </c>
      <c r="C65" s="146">
        <v>951.40260127931788</v>
      </c>
      <c r="D65" s="147"/>
    </row>
    <row r="66" spans="2:4" x14ac:dyDescent="0.35">
      <c r="B66" s="29" t="s">
        <v>267</v>
      </c>
      <c r="C66" s="150">
        <v>165.46132196162048</v>
      </c>
      <c r="D66" s="151"/>
    </row>
    <row r="67" spans="2:4" x14ac:dyDescent="0.35">
      <c r="B67" s="29" t="s">
        <v>268</v>
      </c>
      <c r="C67" s="150">
        <v>165.46132196162048</v>
      </c>
      <c r="D67" s="151"/>
    </row>
    <row r="68" spans="2:4" x14ac:dyDescent="0.35">
      <c r="B68" s="29" t="s">
        <v>269</v>
      </c>
      <c r="C68" s="140">
        <v>620.47995735607685</v>
      </c>
      <c r="D68" s="141"/>
    </row>
    <row r="69" spans="2:4" x14ac:dyDescent="0.35">
      <c r="B69" s="33" t="s">
        <v>270</v>
      </c>
      <c r="C69" s="144">
        <v>110.30754797441367</v>
      </c>
      <c r="D69" s="145"/>
    </row>
    <row r="70" spans="2:4" x14ac:dyDescent="0.35">
      <c r="B70" s="33" t="s">
        <v>271</v>
      </c>
      <c r="C70" s="144">
        <v>91.003727078891274</v>
      </c>
      <c r="D70" s="145"/>
    </row>
    <row r="71" spans="2:4" x14ac:dyDescent="0.35">
      <c r="B71" s="33" t="s">
        <v>272</v>
      </c>
      <c r="C71" s="144">
        <v>419.16868230277191</v>
      </c>
      <c r="D71" s="145"/>
    </row>
    <row r="72" spans="2:4" ht="16" thickBot="1" x14ac:dyDescent="0.4">
      <c r="B72" s="34" t="s">
        <v>273</v>
      </c>
      <c r="C72" s="155">
        <v>6466.7800000000007</v>
      </c>
      <c r="D72" s="15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0C244-D878-4681-B9E9-EFE23B803872}">
  <sheetPr>
    <pageSetUpPr fitToPage="1"/>
  </sheetPr>
  <dimension ref="B2:D80"/>
  <sheetViews>
    <sheetView topLeftCell="A46" zoomScale="55" zoomScaleNormal="55" workbookViewId="0">
      <selection activeCell="O61" sqref="O61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487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42">
        <v>1850</v>
      </c>
      <c r="D21" s="143"/>
    </row>
    <row r="22" spans="2:4" x14ac:dyDescent="0.35">
      <c r="B22" s="27" t="s">
        <v>245</v>
      </c>
      <c r="C22" s="144">
        <v>1850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46">
        <v>973.19</v>
      </c>
      <c r="D26" s="147"/>
    </row>
    <row r="27" spans="2:4" x14ac:dyDescent="0.35">
      <c r="B27" s="29" t="s">
        <v>248</v>
      </c>
      <c r="C27" s="140">
        <v>53.299999999999983</v>
      </c>
      <c r="D27" s="141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111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40">
        <v>360.53000000000003</v>
      </c>
      <c r="D31" s="141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46">
        <v>1089.4693080489228</v>
      </c>
      <c r="D51" s="147"/>
    </row>
    <row r="52" spans="2:4" x14ac:dyDescent="0.35">
      <c r="B52" s="29" t="s">
        <v>450</v>
      </c>
      <c r="C52" s="140">
        <v>250</v>
      </c>
      <c r="D52" s="141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40">
        <v>839.4693080489227</v>
      </c>
      <c r="D55" s="141"/>
    </row>
    <row r="56" spans="2:4" x14ac:dyDescent="0.35">
      <c r="B56" s="27" t="s">
        <v>249</v>
      </c>
      <c r="C56" s="144">
        <v>839.4693080489227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46">
        <v>1357.3790714819943</v>
      </c>
      <c r="D58" s="147"/>
    </row>
    <row r="59" spans="2:4" x14ac:dyDescent="0.35">
      <c r="B59" s="29" t="s">
        <v>260</v>
      </c>
      <c r="C59" s="150">
        <v>699.30000000000007</v>
      </c>
      <c r="D59" s="151"/>
    </row>
    <row r="60" spans="2:4" x14ac:dyDescent="0.35">
      <c r="B60" s="29" t="s">
        <v>261</v>
      </c>
      <c r="C60" s="150">
        <v>393.2504147184282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51.43</v>
      </c>
      <c r="D63" s="151"/>
    </row>
    <row r="64" spans="2:4" x14ac:dyDescent="0.35">
      <c r="B64" s="29" t="s">
        <v>265</v>
      </c>
      <c r="C64" s="150">
        <v>213.3986567635659</v>
      </c>
      <c r="D64" s="151"/>
    </row>
    <row r="65" spans="2:4" ht="15.5" x14ac:dyDescent="0.35">
      <c r="B65" s="28" t="s">
        <v>266</v>
      </c>
      <c r="C65" s="146">
        <v>909.08162046908319</v>
      </c>
      <c r="D65" s="147"/>
    </row>
    <row r="66" spans="2:4" x14ac:dyDescent="0.35">
      <c r="B66" s="29" t="s">
        <v>267</v>
      </c>
      <c r="C66" s="150">
        <v>158.10115138592752</v>
      </c>
      <c r="D66" s="151"/>
    </row>
    <row r="67" spans="2:4" x14ac:dyDescent="0.35">
      <c r="B67" s="29" t="s">
        <v>268</v>
      </c>
      <c r="C67" s="150">
        <v>158.10115138592752</v>
      </c>
      <c r="D67" s="151"/>
    </row>
    <row r="68" spans="2:4" x14ac:dyDescent="0.35">
      <c r="B68" s="29" t="s">
        <v>269</v>
      </c>
      <c r="C68" s="140">
        <v>592.8793176972282</v>
      </c>
      <c r="D68" s="141"/>
    </row>
    <row r="69" spans="2:4" x14ac:dyDescent="0.35">
      <c r="B69" s="33" t="s">
        <v>270</v>
      </c>
      <c r="C69" s="144">
        <v>105.40076759061834</v>
      </c>
      <c r="D69" s="145"/>
    </row>
    <row r="70" spans="2:4" x14ac:dyDescent="0.35">
      <c r="B70" s="33" t="s">
        <v>271</v>
      </c>
      <c r="C70" s="144">
        <v>86.955633262260136</v>
      </c>
      <c r="D70" s="145"/>
    </row>
    <row r="71" spans="2:4" x14ac:dyDescent="0.35">
      <c r="B71" s="33" t="s">
        <v>272</v>
      </c>
      <c r="C71" s="144">
        <v>400.52291684434971</v>
      </c>
      <c r="D71" s="145"/>
    </row>
    <row r="72" spans="2:4" ht="16" thickBot="1" x14ac:dyDescent="0.4">
      <c r="B72" s="34" t="s">
        <v>273</v>
      </c>
      <c r="C72" s="155">
        <v>6179.1200000000008</v>
      </c>
      <c r="D72" s="15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E341E-3F8C-4F06-8DCE-1FD3DC107055}">
  <sheetPr>
    <pageSetUpPr fitToPage="1"/>
  </sheetPr>
  <dimension ref="B2:D80"/>
  <sheetViews>
    <sheetView zoomScale="40" zoomScaleNormal="40" workbookViewId="0">
      <selection activeCell="AA14" sqref="AA14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486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483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2003.9</v>
      </c>
      <c r="D21" s="162"/>
    </row>
    <row r="22" spans="2:4" x14ac:dyDescent="0.35">
      <c r="B22" s="27" t="s">
        <v>245</v>
      </c>
      <c r="C22" s="144">
        <v>2003.9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1319.4860000000001</v>
      </c>
      <c r="D26" s="164"/>
    </row>
    <row r="27" spans="2:4" x14ac:dyDescent="0.35">
      <c r="B27" s="29" t="s">
        <v>248</v>
      </c>
      <c r="C27" s="159">
        <v>155.36599999999999</v>
      </c>
      <c r="D27" s="160"/>
    </row>
    <row r="28" spans="2:4" x14ac:dyDescent="0.35">
      <c r="B28" s="27" t="s">
        <v>249</v>
      </c>
      <c r="C28" s="144">
        <v>275.59999999999997</v>
      </c>
      <c r="D28" s="145"/>
    </row>
    <row r="29" spans="2:4" x14ac:dyDescent="0.35">
      <c r="B29" s="30" t="s">
        <v>250</v>
      </c>
      <c r="C29" s="148">
        <v>120.23399999999999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604.7600000000001</v>
      </c>
      <c r="D31" s="160"/>
    </row>
    <row r="32" spans="2:4" x14ac:dyDescent="0.35">
      <c r="B32" s="27" t="s">
        <v>249</v>
      </c>
      <c r="C32" s="144">
        <v>566.80000000000007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-37.96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670.22184750791496</v>
      </c>
      <c r="D51" s="164"/>
    </row>
    <row r="52" spans="2:4" x14ac:dyDescent="0.35">
      <c r="B52" s="29" t="s">
        <v>450</v>
      </c>
      <c r="C52" s="159">
        <v>250</v>
      </c>
      <c r="D52" s="160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420.22184750791496</v>
      </c>
      <c r="D55" s="160"/>
    </row>
    <row r="56" spans="2:4" x14ac:dyDescent="0.35">
      <c r="B56" s="27" t="s">
        <v>249</v>
      </c>
      <c r="C56" s="144">
        <v>420.22184750791496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1470.2983358609558</v>
      </c>
      <c r="D58" s="164"/>
    </row>
    <row r="59" spans="2:4" x14ac:dyDescent="0.35">
      <c r="B59" s="29" t="s">
        <v>260</v>
      </c>
      <c r="C59" s="150">
        <v>757.47420000000011</v>
      </c>
      <c r="D59" s="151"/>
    </row>
    <row r="60" spans="2:4" x14ac:dyDescent="0.35">
      <c r="B60" s="29" t="s">
        <v>261</v>
      </c>
      <c r="C60" s="150">
        <v>425.96459786716667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55.708419999999997</v>
      </c>
      <c r="D63" s="151"/>
    </row>
    <row r="64" spans="2:4" x14ac:dyDescent="0.35">
      <c r="B64" s="29" t="s">
        <v>265</v>
      </c>
      <c r="C64" s="150">
        <v>231.15111799378903</v>
      </c>
      <c r="D64" s="151"/>
    </row>
    <row r="65" spans="2:4" ht="15.5" x14ac:dyDescent="0.35">
      <c r="B65" s="28" t="s">
        <v>266</v>
      </c>
      <c r="C65" s="163">
        <v>942.52381663113022</v>
      </c>
      <c r="D65" s="164"/>
    </row>
    <row r="66" spans="2:4" x14ac:dyDescent="0.35">
      <c r="B66" s="29" t="s">
        <v>267</v>
      </c>
      <c r="C66" s="150">
        <v>163.91718550106611</v>
      </c>
      <c r="D66" s="151"/>
    </row>
    <row r="67" spans="2:4" x14ac:dyDescent="0.35">
      <c r="B67" s="29" t="s">
        <v>268</v>
      </c>
      <c r="C67" s="150">
        <v>163.91718550106611</v>
      </c>
      <c r="D67" s="151"/>
    </row>
    <row r="68" spans="2:4" x14ac:dyDescent="0.35">
      <c r="B68" s="29" t="s">
        <v>269</v>
      </c>
      <c r="C68" s="159">
        <v>614.68944562899799</v>
      </c>
      <c r="D68" s="160"/>
    </row>
    <row r="69" spans="2:4" x14ac:dyDescent="0.35">
      <c r="B69" s="33" t="s">
        <v>270</v>
      </c>
      <c r="C69" s="144">
        <v>109.27812366737743</v>
      </c>
      <c r="D69" s="145"/>
    </row>
    <row r="70" spans="2:4" x14ac:dyDescent="0.35">
      <c r="B70" s="33" t="s">
        <v>271</v>
      </c>
      <c r="C70" s="144">
        <v>90.15445202558638</v>
      </c>
      <c r="D70" s="145"/>
    </row>
    <row r="71" spans="2:4" x14ac:dyDescent="0.35">
      <c r="B71" s="33" t="s">
        <v>272</v>
      </c>
      <c r="C71" s="144">
        <v>415.25686993603421</v>
      </c>
      <c r="D71" s="145"/>
    </row>
    <row r="72" spans="2:4" ht="16" thickBot="1" x14ac:dyDescent="0.4">
      <c r="B72" s="34" t="s">
        <v>273</v>
      </c>
      <c r="C72" s="165">
        <v>6406.4300000000012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78:D78"/>
    <mergeCell ref="C72:D72"/>
    <mergeCell ref="C75:D76"/>
    <mergeCell ref="C77:D77"/>
    <mergeCell ref="C69:D69"/>
    <mergeCell ref="C70:D70"/>
    <mergeCell ref="C71:D71"/>
    <mergeCell ref="C66:D66"/>
    <mergeCell ref="C67:D67"/>
    <mergeCell ref="C68:D68"/>
    <mergeCell ref="C63:D63"/>
    <mergeCell ref="C64:D64"/>
    <mergeCell ref="C65:D65"/>
    <mergeCell ref="C60:D60"/>
    <mergeCell ref="C61:D61"/>
    <mergeCell ref="C62:D62"/>
    <mergeCell ref="C57:D57"/>
    <mergeCell ref="C58:D58"/>
    <mergeCell ref="C59:D59"/>
    <mergeCell ref="C54:D54"/>
    <mergeCell ref="C55:D55"/>
    <mergeCell ref="C56:D56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41AB0-6AB2-414C-BFA7-726C0B18C544}">
  <sheetPr>
    <pageSetUpPr fitToPage="1"/>
  </sheetPr>
  <dimension ref="B2:D80"/>
  <sheetViews>
    <sheetView topLeftCell="A47" zoomScaleNormal="100" workbookViewId="0">
      <selection activeCell="C72" sqref="C72:D72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486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479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2003.9</v>
      </c>
      <c r="D21" s="162"/>
    </row>
    <row r="22" spans="2:4" x14ac:dyDescent="0.35">
      <c r="B22" s="27" t="s">
        <v>245</v>
      </c>
      <c r="C22" s="144">
        <v>2003.9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1217.9060000000002</v>
      </c>
      <c r="D26" s="164"/>
    </row>
    <row r="27" spans="2:4" x14ac:dyDescent="0.35">
      <c r="B27" s="29" t="s">
        <v>248</v>
      </c>
      <c r="C27" s="159">
        <v>123.56599999999999</v>
      </c>
      <c r="D27" s="160"/>
    </row>
    <row r="28" spans="2:4" x14ac:dyDescent="0.35">
      <c r="B28" s="27" t="s">
        <v>249</v>
      </c>
      <c r="C28" s="144">
        <v>243.79999999999998</v>
      </c>
      <c r="D28" s="145"/>
    </row>
    <row r="29" spans="2:4" x14ac:dyDescent="0.35">
      <c r="B29" s="30" t="s">
        <v>250</v>
      </c>
      <c r="C29" s="148">
        <v>120.23399999999999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534.98</v>
      </c>
      <c r="D31" s="160"/>
    </row>
    <row r="32" spans="2:4" x14ac:dyDescent="0.35">
      <c r="B32" s="27" t="s">
        <v>249</v>
      </c>
      <c r="C32" s="144">
        <v>501.40000000000003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-33.58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673.66965134586599</v>
      </c>
      <c r="D51" s="164"/>
    </row>
    <row r="52" spans="2:4" x14ac:dyDescent="0.35">
      <c r="B52" s="29" t="s">
        <v>450</v>
      </c>
      <c r="C52" s="159">
        <v>250</v>
      </c>
      <c r="D52" s="160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423.66965134586599</v>
      </c>
      <c r="D55" s="160"/>
    </row>
    <row r="56" spans="2:4" x14ac:dyDescent="0.35">
      <c r="B56" s="27" t="s">
        <v>249</v>
      </c>
      <c r="C56" s="144">
        <v>423.66965134586599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1470.2983358609558</v>
      </c>
      <c r="D58" s="164"/>
    </row>
    <row r="59" spans="2:4" x14ac:dyDescent="0.35">
      <c r="B59" s="29" t="s">
        <v>260</v>
      </c>
      <c r="C59" s="150">
        <v>757.47420000000011</v>
      </c>
      <c r="D59" s="151"/>
    </row>
    <row r="60" spans="2:4" x14ac:dyDescent="0.35">
      <c r="B60" s="29" t="s">
        <v>261</v>
      </c>
      <c r="C60" s="150">
        <v>425.96459786716667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55.708419999999997</v>
      </c>
      <c r="D63" s="151"/>
    </row>
    <row r="64" spans="2:4" x14ac:dyDescent="0.35">
      <c r="B64" s="29" t="s">
        <v>265</v>
      </c>
      <c r="C64" s="150">
        <v>231.15111799378903</v>
      </c>
      <c r="D64" s="151"/>
    </row>
    <row r="65" spans="2:4" ht="15.5" x14ac:dyDescent="0.35">
      <c r="B65" s="28" t="s">
        <v>266</v>
      </c>
      <c r="C65" s="163">
        <v>925.5960127931769</v>
      </c>
      <c r="D65" s="164"/>
    </row>
    <row r="66" spans="2:4" x14ac:dyDescent="0.35">
      <c r="B66" s="29" t="s">
        <v>267</v>
      </c>
      <c r="C66" s="150">
        <v>160.97321961620466</v>
      </c>
      <c r="D66" s="151"/>
    </row>
    <row r="67" spans="2:4" x14ac:dyDescent="0.35">
      <c r="B67" s="29" t="s">
        <v>268</v>
      </c>
      <c r="C67" s="150">
        <v>160.97321961620466</v>
      </c>
      <c r="D67" s="151"/>
    </row>
    <row r="68" spans="2:4" x14ac:dyDescent="0.35">
      <c r="B68" s="29" t="s">
        <v>269</v>
      </c>
      <c r="C68" s="159">
        <v>603.64957356076752</v>
      </c>
      <c r="D68" s="160"/>
    </row>
    <row r="69" spans="2:4" x14ac:dyDescent="0.35">
      <c r="B69" s="33" t="s">
        <v>270</v>
      </c>
      <c r="C69" s="144">
        <v>107.31547974413645</v>
      </c>
      <c r="D69" s="145"/>
    </row>
    <row r="70" spans="2:4" x14ac:dyDescent="0.35">
      <c r="B70" s="33" t="s">
        <v>271</v>
      </c>
      <c r="C70" s="144">
        <v>88.53527078891257</v>
      </c>
      <c r="D70" s="145"/>
    </row>
    <row r="71" spans="2:4" x14ac:dyDescent="0.35">
      <c r="B71" s="33" t="s">
        <v>272</v>
      </c>
      <c r="C71" s="144">
        <v>407.79882302771847</v>
      </c>
      <c r="D71" s="145"/>
    </row>
    <row r="72" spans="2:4" ht="16" thickBot="1" x14ac:dyDescent="0.4">
      <c r="B72" s="34" t="s">
        <v>273</v>
      </c>
      <c r="C72" s="165">
        <v>6291.369999999999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78:D78"/>
    <mergeCell ref="C72:D72"/>
    <mergeCell ref="C75:D76"/>
    <mergeCell ref="C77:D77"/>
    <mergeCell ref="C69:D69"/>
    <mergeCell ref="C70:D70"/>
    <mergeCell ref="C71:D71"/>
    <mergeCell ref="C66:D66"/>
    <mergeCell ref="C67:D67"/>
    <mergeCell ref="C68:D68"/>
    <mergeCell ref="C63:D63"/>
    <mergeCell ref="C64:D64"/>
    <mergeCell ref="C65:D65"/>
    <mergeCell ref="C60:D60"/>
    <mergeCell ref="C61:D61"/>
    <mergeCell ref="C62:D62"/>
    <mergeCell ref="C57:D57"/>
    <mergeCell ref="C58:D58"/>
    <mergeCell ref="C59:D59"/>
    <mergeCell ref="C54:D54"/>
    <mergeCell ref="C55:D55"/>
    <mergeCell ref="C56:D56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95D8-7D88-458D-B832-2AF51C6A04BD}">
  <sheetPr>
    <pageSetUpPr fitToPage="1"/>
  </sheetPr>
  <dimension ref="B2:D80"/>
  <sheetViews>
    <sheetView topLeftCell="A55" zoomScale="70" zoomScaleNormal="70" workbookViewId="0">
      <selection activeCell="E55" sqref="E1:O1048576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485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479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496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42">
        <v>3053.0800000000004</v>
      </c>
      <c r="D21" s="143"/>
    </row>
    <row r="22" spans="2:4" x14ac:dyDescent="0.35">
      <c r="B22" s="27" t="s">
        <v>245</v>
      </c>
      <c r="C22" s="144">
        <v>2404.6800000000003</v>
      </c>
      <c r="D22" s="145"/>
    </row>
    <row r="23" spans="2:4" x14ac:dyDescent="0.35">
      <c r="B23" s="27" t="s">
        <v>246</v>
      </c>
      <c r="C23" s="144">
        <v>648.4</v>
      </c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46">
        <v>1193.8592000000001</v>
      </c>
      <c r="D26" s="147"/>
    </row>
    <row r="27" spans="2:4" x14ac:dyDescent="0.35">
      <c r="B27" s="29" t="s">
        <v>248</v>
      </c>
      <c r="C27" s="140">
        <v>99.519199999999984</v>
      </c>
      <c r="D27" s="141"/>
    </row>
    <row r="28" spans="2:4" x14ac:dyDescent="0.35">
      <c r="B28" s="27" t="s">
        <v>249</v>
      </c>
      <c r="C28" s="144">
        <v>243.79999999999998</v>
      </c>
      <c r="D28" s="145"/>
    </row>
    <row r="29" spans="2:4" x14ac:dyDescent="0.35">
      <c r="B29" s="30" t="s">
        <v>250</v>
      </c>
      <c r="C29" s="148">
        <v>144.2808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40">
        <v>534.98</v>
      </c>
      <c r="D31" s="141"/>
    </row>
    <row r="32" spans="2:4" x14ac:dyDescent="0.35">
      <c r="B32" s="27" t="s">
        <v>249</v>
      </c>
      <c r="C32" s="144">
        <v>501.40000000000003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-33.58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2">
        <v>8.91</v>
      </c>
      <c r="D49" s="153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46">
        <v>262.12821886964031</v>
      </c>
      <c r="D51" s="147"/>
    </row>
    <row r="52" spans="2:4" x14ac:dyDescent="0.35">
      <c r="B52" s="29" t="s">
        <v>450</v>
      </c>
      <c r="C52" s="140">
        <v>250</v>
      </c>
      <c r="D52" s="141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40">
        <v>12.12821886964028</v>
      </c>
      <c r="D55" s="141"/>
    </row>
    <row r="56" spans="2:4" x14ac:dyDescent="0.35">
      <c r="B56" s="27" t="s">
        <v>249</v>
      </c>
      <c r="C56" s="144">
        <v>12.12821886964028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46">
        <v>2240.1010246271608</v>
      </c>
      <c r="D58" s="147"/>
    </row>
    <row r="59" spans="2:4" x14ac:dyDescent="0.35">
      <c r="B59" s="29" t="s">
        <v>260</v>
      </c>
      <c r="C59" s="150">
        <v>1154.0642400000004</v>
      </c>
      <c r="D59" s="151"/>
    </row>
    <row r="60" spans="2:4" x14ac:dyDescent="0.35">
      <c r="B60" s="29" t="s">
        <v>261</v>
      </c>
      <c r="C60" s="150">
        <v>648.98647360461564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84.875624000000002</v>
      </c>
      <c r="D63" s="151"/>
    </row>
    <row r="64" spans="2:4" x14ac:dyDescent="0.35">
      <c r="B64" s="29" t="s">
        <v>265</v>
      </c>
      <c r="C64" s="150">
        <v>352.17468702254479</v>
      </c>
      <c r="D64" s="151"/>
    </row>
    <row r="65" spans="2:4" ht="15.5" x14ac:dyDescent="0.35">
      <c r="B65" s="28" t="s">
        <v>266</v>
      </c>
      <c r="C65" s="146">
        <v>1164.2315565031984</v>
      </c>
      <c r="D65" s="147"/>
    </row>
    <row r="66" spans="2:4" x14ac:dyDescent="0.35">
      <c r="B66" s="29" t="s">
        <v>267</v>
      </c>
      <c r="C66" s="150">
        <v>202.47505330490404</v>
      </c>
      <c r="D66" s="151"/>
    </row>
    <row r="67" spans="2:4" x14ac:dyDescent="0.35">
      <c r="B67" s="29" t="s">
        <v>268</v>
      </c>
      <c r="C67" s="150">
        <v>202.47505330490404</v>
      </c>
      <c r="D67" s="151"/>
    </row>
    <row r="68" spans="2:4" x14ac:dyDescent="0.35">
      <c r="B68" s="29" t="s">
        <v>269</v>
      </c>
      <c r="C68" s="140">
        <v>759.28144989339023</v>
      </c>
      <c r="D68" s="141"/>
    </row>
    <row r="69" spans="2:4" x14ac:dyDescent="0.35">
      <c r="B69" s="33" t="s">
        <v>270</v>
      </c>
      <c r="C69" s="144">
        <v>134.98336886993604</v>
      </c>
      <c r="D69" s="145"/>
    </row>
    <row r="70" spans="2:4" x14ac:dyDescent="0.35">
      <c r="B70" s="33" t="s">
        <v>271</v>
      </c>
      <c r="C70" s="144">
        <v>111.36127931769724</v>
      </c>
      <c r="D70" s="145"/>
    </row>
    <row r="71" spans="2:4" x14ac:dyDescent="0.35">
      <c r="B71" s="33" t="s">
        <v>272</v>
      </c>
      <c r="C71" s="144">
        <v>512.93680170575692</v>
      </c>
      <c r="D71" s="145"/>
    </row>
    <row r="72" spans="2:4" ht="16" thickBot="1" x14ac:dyDescent="0.4">
      <c r="B72" s="34" t="s">
        <v>273</v>
      </c>
      <c r="C72" s="155">
        <v>7913.4000000000005</v>
      </c>
      <c r="D72" s="15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89441-1CE0-4574-BE11-203A9538FC3D}">
  <sheetPr>
    <pageSetUpPr fitToPage="1"/>
  </sheetPr>
  <dimension ref="B2:D80"/>
  <sheetViews>
    <sheetView topLeftCell="A49" zoomScaleNormal="100" workbookViewId="0">
      <selection activeCell="C56" sqref="C56:D56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486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482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2229.79</v>
      </c>
      <c r="D21" s="162"/>
    </row>
    <row r="22" spans="2:4" x14ac:dyDescent="0.35">
      <c r="B22" s="27" t="s">
        <v>245</v>
      </c>
      <c r="C22" s="144">
        <v>2003.9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>
        <v>225.89</v>
      </c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974.90600000000006</v>
      </c>
      <c r="D26" s="164"/>
    </row>
    <row r="27" spans="2:4" x14ac:dyDescent="0.35">
      <c r="B27" s="29" t="s">
        <v>248</v>
      </c>
      <c r="C27" s="159">
        <v>44.065999999999988</v>
      </c>
      <c r="D27" s="160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120.23399999999999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371.48</v>
      </c>
      <c r="D31" s="160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-33.58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829.73935846698248</v>
      </c>
      <c r="D51" s="164"/>
    </row>
    <row r="52" spans="2:4" x14ac:dyDescent="0.35">
      <c r="B52" s="29" t="s">
        <v>450</v>
      </c>
      <c r="C52" s="159">
        <v>250</v>
      </c>
      <c r="D52" s="160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579.73935846698248</v>
      </c>
      <c r="D55" s="160"/>
    </row>
    <row r="56" spans="2:4" x14ac:dyDescent="0.35">
      <c r="B56" s="27" t="s">
        <v>249</v>
      </c>
      <c r="C56" s="144">
        <v>579.73935846698248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1636.0379890809925</v>
      </c>
      <c r="D58" s="164"/>
    </row>
    <row r="59" spans="2:4" x14ac:dyDescent="0.35">
      <c r="B59" s="29" t="s">
        <v>260</v>
      </c>
      <c r="C59" s="150">
        <v>842.86062000000015</v>
      </c>
      <c r="D59" s="151"/>
    </row>
    <row r="60" spans="2:4" x14ac:dyDescent="0.35">
      <c r="B60" s="29" t="s">
        <v>261</v>
      </c>
      <c r="C60" s="150">
        <v>473.98153634324541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61.988161999999996</v>
      </c>
      <c r="D63" s="151"/>
    </row>
    <row r="64" spans="2:4" x14ac:dyDescent="0.35">
      <c r="B64" s="29" t="s">
        <v>265</v>
      </c>
      <c r="C64" s="150">
        <v>257.20767073774681</v>
      </c>
      <c r="D64" s="151"/>
    </row>
    <row r="65" spans="2:4" ht="15.5" x14ac:dyDescent="0.35">
      <c r="B65" s="28" t="s">
        <v>266</v>
      </c>
      <c r="C65" s="163">
        <v>978.1566524520257</v>
      </c>
      <c r="D65" s="164"/>
    </row>
    <row r="66" spans="2:4" x14ac:dyDescent="0.35">
      <c r="B66" s="29" t="s">
        <v>267</v>
      </c>
      <c r="C66" s="150">
        <v>170.11420042643925</v>
      </c>
      <c r="D66" s="151"/>
    </row>
    <row r="67" spans="2:4" x14ac:dyDescent="0.35">
      <c r="B67" s="29" t="s">
        <v>268</v>
      </c>
      <c r="C67" s="150">
        <v>170.11420042643925</v>
      </c>
      <c r="D67" s="151"/>
    </row>
    <row r="68" spans="2:4" x14ac:dyDescent="0.35">
      <c r="B68" s="29" t="s">
        <v>269</v>
      </c>
      <c r="C68" s="159">
        <v>637.92825159914719</v>
      </c>
      <c r="D68" s="160"/>
    </row>
    <row r="69" spans="2:4" x14ac:dyDescent="0.35">
      <c r="B69" s="33" t="s">
        <v>270</v>
      </c>
      <c r="C69" s="144">
        <v>113.40946695095951</v>
      </c>
      <c r="D69" s="145"/>
    </row>
    <row r="70" spans="2:4" x14ac:dyDescent="0.35">
      <c r="B70" s="33" t="s">
        <v>271</v>
      </c>
      <c r="C70" s="144">
        <v>93.562810234541601</v>
      </c>
      <c r="D70" s="145"/>
    </row>
    <row r="71" spans="2:4" x14ac:dyDescent="0.35">
      <c r="B71" s="33" t="s">
        <v>272</v>
      </c>
      <c r="C71" s="144">
        <v>430.95597441364612</v>
      </c>
      <c r="D71" s="145"/>
    </row>
    <row r="72" spans="2:4" ht="16" thickBot="1" x14ac:dyDescent="0.4">
      <c r="B72" s="34" t="s">
        <v>273</v>
      </c>
      <c r="C72" s="165">
        <v>6648.630000000001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78:D78"/>
    <mergeCell ref="C72:D72"/>
    <mergeCell ref="C75:D76"/>
    <mergeCell ref="C77:D77"/>
    <mergeCell ref="C69:D69"/>
    <mergeCell ref="C70:D70"/>
    <mergeCell ref="C71:D71"/>
    <mergeCell ref="C66:D66"/>
    <mergeCell ref="C67:D67"/>
    <mergeCell ref="C68:D68"/>
    <mergeCell ref="C63:D63"/>
    <mergeCell ref="C64:D64"/>
    <mergeCell ref="C65:D65"/>
    <mergeCell ref="C60:D60"/>
    <mergeCell ref="C61:D61"/>
    <mergeCell ref="C62:D62"/>
    <mergeCell ref="C57:D57"/>
    <mergeCell ref="C58:D58"/>
    <mergeCell ref="C59:D59"/>
    <mergeCell ref="C54:D54"/>
    <mergeCell ref="C55:D55"/>
    <mergeCell ref="C56:D56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CB98D-77AA-4E7C-A287-A44A6EA5BBF2}">
  <sheetPr>
    <pageSetUpPr fitToPage="1"/>
  </sheetPr>
  <dimension ref="B2:D80"/>
  <sheetViews>
    <sheetView topLeftCell="A48" zoomScaleNormal="100" workbookViewId="0">
      <selection activeCell="C56" sqref="C56:D56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486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2003.9</v>
      </c>
      <c r="D21" s="162"/>
    </row>
    <row r="22" spans="2:4" x14ac:dyDescent="0.35">
      <c r="B22" s="27" t="s">
        <v>245</v>
      </c>
      <c r="C22" s="144">
        <v>2003.9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963.95600000000002</v>
      </c>
      <c r="D26" s="164"/>
    </row>
    <row r="27" spans="2:4" x14ac:dyDescent="0.35">
      <c r="B27" s="29" t="s">
        <v>248</v>
      </c>
      <c r="C27" s="159">
        <v>44.065999999999988</v>
      </c>
      <c r="D27" s="160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120.23399999999999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360.53000000000003</v>
      </c>
      <c r="D31" s="160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682.28916094074896</v>
      </c>
      <c r="D51" s="164"/>
    </row>
    <row r="52" spans="2:4" x14ac:dyDescent="0.35">
      <c r="B52" s="29" t="s">
        <v>450</v>
      </c>
      <c r="C52" s="159">
        <v>250</v>
      </c>
      <c r="D52" s="160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432.28916094074896</v>
      </c>
      <c r="D55" s="160"/>
    </row>
    <row r="56" spans="2:4" x14ac:dyDescent="0.35">
      <c r="B56" s="27" t="s">
        <v>249</v>
      </c>
      <c r="C56" s="144">
        <v>432.28916094074896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1470.2983358609558</v>
      </c>
      <c r="D58" s="164"/>
    </row>
    <row r="59" spans="2:4" x14ac:dyDescent="0.35">
      <c r="B59" s="29" t="s">
        <v>260</v>
      </c>
      <c r="C59" s="150">
        <v>757.47420000000011</v>
      </c>
      <c r="D59" s="151"/>
    </row>
    <row r="60" spans="2:4" x14ac:dyDescent="0.35">
      <c r="B60" s="29" t="s">
        <v>261</v>
      </c>
      <c r="C60" s="150">
        <v>425.96459786716667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55.708419999999997</v>
      </c>
      <c r="D63" s="151"/>
    </row>
    <row r="64" spans="2:4" x14ac:dyDescent="0.35">
      <c r="B64" s="29" t="s">
        <v>265</v>
      </c>
      <c r="C64" s="150">
        <v>231.15111799378903</v>
      </c>
      <c r="D64" s="151"/>
    </row>
    <row r="65" spans="2:4" ht="15.5" x14ac:dyDescent="0.35">
      <c r="B65" s="28" t="s">
        <v>266</v>
      </c>
      <c r="C65" s="163">
        <v>883.27650319829399</v>
      </c>
      <c r="D65" s="164"/>
    </row>
    <row r="66" spans="2:4" x14ac:dyDescent="0.35">
      <c r="B66" s="29" t="s">
        <v>267</v>
      </c>
      <c r="C66" s="150">
        <v>153.61330490405115</v>
      </c>
      <c r="D66" s="151"/>
    </row>
    <row r="67" spans="2:4" x14ac:dyDescent="0.35">
      <c r="B67" s="29" t="s">
        <v>268</v>
      </c>
      <c r="C67" s="150">
        <v>153.61330490405115</v>
      </c>
      <c r="D67" s="151"/>
    </row>
    <row r="68" spans="2:4" x14ac:dyDescent="0.35">
      <c r="B68" s="29" t="s">
        <v>269</v>
      </c>
      <c r="C68" s="159">
        <v>576.04989339019176</v>
      </c>
      <c r="D68" s="160"/>
    </row>
    <row r="69" spans="2:4" x14ac:dyDescent="0.35">
      <c r="B69" s="33" t="s">
        <v>270</v>
      </c>
      <c r="C69" s="144">
        <v>102.40886993603409</v>
      </c>
      <c r="D69" s="145"/>
    </row>
    <row r="70" spans="2:4" x14ac:dyDescent="0.35">
      <c r="B70" s="33" t="s">
        <v>271</v>
      </c>
      <c r="C70" s="144">
        <v>84.487317697228136</v>
      </c>
      <c r="D70" s="145"/>
    </row>
    <row r="71" spans="2:4" x14ac:dyDescent="0.35">
      <c r="B71" s="33" t="s">
        <v>272</v>
      </c>
      <c r="C71" s="144">
        <v>389.15370575692958</v>
      </c>
      <c r="D71" s="145"/>
    </row>
    <row r="72" spans="2:4" ht="16" thickBot="1" x14ac:dyDescent="0.4">
      <c r="B72" s="34" t="s">
        <v>273</v>
      </c>
      <c r="C72" s="165">
        <v>6003.7199999999993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78:D78"/>
    <mergeCell ref="C72:D72"/>
    <mergeCell ref="C75:D76"/>
    <mergeCell ref="C77:D77"/>
    <mergeCell ref="C69:D69"/>
    <mergeCell ref="C70:D70"/>
    <mergeCell ref="C71:D71"/>
    <mergeCell ref="C66:D66"/>
    <mergeCell ref="C67:D67"/>
    <mergeCell ref="C68:D68"/>
    <mergeCell ref="C63:D63"/>
    <mergeCell ref="C64:D64"/>
    <mergeCell ref="C65:D65"/>
    <mergeCell ref="C60:D60"/>
    <mergeCell ref="C61:D61"/>
    <mergeCell ref="C62:D62"/>
    <mergeCell ref="C57:D57"/>
    <mergeCell ref="C58:D58"/>
    <mergeCell ref="C59:D59"/>
    <mergeCell ref="C54:D54"/>
    <mergeCell ref="C55:D55"/>
    <mergeCell ref="C56:D56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2C3F-4635-43AC-80A9-D7A0A8F81BD0}">
  <sheetPr>
    <pageSetUpPr fitToPage="1"/>
  </sheetPr>
  <dimension ref="B2:D80"/>
  <sheetViews>
    <sheetView topLeftCell="A46" zoomScaleNormal="100" workbookViewId="0">
      <selection activeCell="C72" sqref="C72:D72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485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479</v>
      </c>
      <c r="C17" s="125"/>
      <c r="D17" s="126"/>
    </row>
    <row r="18" spans="2:4" x14ac:dyDescent="0.35">
      <c r="B18" s="125" t="s">
        <v>482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2739.8799999999997</v>
      </c>
      <c r="D21" s="162"/>
    </row>
    <row r="22" spans="2:4" x14ac:dyDescent="0.35">
      <c r="B22" s="27" t="s">
        <v>245</v>
      </c>
      <c r="C22" s="144">
        <v>2404.6799999999998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>
        <v>335.2</v>
      </c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1193.8592000000001</v>
      </c>
      <c r="D26" s="164"/>
    </row>
    <row r="27" spans="2:4" x14ac:dyDescent="0.35">
      <c r="B27" s="29" t="s">
        <v>248</v>
      </c>
      <c r="C27" s="159">
        <v>99.519200000000012</v>
      </c>
      <c r="D27" s="160"/>
    </row>
    <row r="28" spans="2:4" x14ac:dyDescent="0.35">
      <c r="B28" s="27" t="s">
        <v>249</v>
      </c>
      <c r="C28" s="144">
        <v>243.79999999999998</v>
      </c>
      <c r="D28" s="145"/>
    </row>
    <row r="29" spans="2:4" x14ac:dyDescent="0.35">
      <c r="B29" s="30" t="s">
        <v>250</v>
      </c>
      <c r="C29" s="148">
        <v>144.28079999999997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534.98</v>
      </c>
      <c r="D31" s="160"/>
    </row>
    <row r="32" spans="2:4" x14ac:dyDescent="0.35">
      <c r="B32" s="27" t="s">
        <v>249</v>
      </c>
      <c r="C32" s="144">
        <v>501.40000000000003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-33.58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170.5360765464095</v>
      </c>
      <c r="D51" s="164"/>
    </row>
    <row r="52" spans="2:4" x14ac:dyDescent="0.35">
      <c r="B52" s="29" t="s">
        <v>450</v>
      </c>
      <c r="C52" s="159">
        <v>300</v>
      </c>
      <c r="D52" s="160"/>
    </row>
    <row r="53" spans="2:4" x14ac:dyDescent="0.35">
      <c r="B53" s="27" t="s">
        <v>249</v>
      </c>
      <c r="C53" s="144">
        <v>300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-129.4639234535905</v>
      </c>
      <c r="D55" s="160"/>
    </row>
    <row r="56" spans="2:4" x14ac:dyDescent="0.35">
      <c r="B56" s="27" t="s">
        <v>249</v>
      </c>
      <c r="C56" s="144">
        <v>-129.4639234535905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2010.3004164173437</v>
      </c>
      <c r="D58" s="164"/>
    </row>
    <row r="59" spans="2:4" x14ac:dyDescent="0.35">
      <c r="B59" s="29" t="s">
        <v>260</v>
      </c>
      <c r="C59" s="150">
        <v>1035.67464</v>
      </c>
      <c r="D59" s="151"/>
    </row>
    <row r="60" spans="2:4" x14ac:dyDescent="0.35">
      <c r="B60" s="29" t="s">
        <v>261</v>
      </c>
      <c r="C60" s="150">
        <v>582.41024123174429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76.168663999999993</v>
      </c>
      <c r="D63" s="151"/>
    </row>
    <row r="64" spans="2:4" x14ac:dyDescent="0.35">
      <c r="B64" s="29" t="s">
        <v>265</v>
      </c>
      <c r="C64" s="150">
        <v>316.0468711855994</v>
      </c>
      <c r="D64" s="151"/>
    </row>
    <row r="65" spans="2:4" ht="15.5" x14ac:dyDescent="0.35">
      <c r="B65" s="28" t="s">
        <v>266</v>
      </c>
      <c r="C65" s="163">
        <v>1054.7643070362474</v>
      </c>
      <c r="D65" s="164"/>
    </row>
    <row r="66" spans="2:4" x14ac:dyDescent="0.35">
      <c r="B66" s="29" t="s">
        <v>267</v>
      </c>
      <c r="C66" s="150">
        <v>183.43727078891257</v>
      </c>
      <c r="D66" s="151"/>
    </row>
    <row r="67" spans="2:4" x14ac:dyDescent="0.35">
      <c r="B67" s="29" t="s">
        <v>268</v>
      </c>
      <c r="C67" s="150">
        <v>183.43727078891257</v>
      </c>
      <c r="D67" s="151"/>
    </row>
    <row r="68" spans="2:4" x14ac:dyDescent="0.35">
      <c r="B68" s="29" t="s">
        <v>269</v>
      </c>
      <c r="C68" s="159">
        <v>687.88976545842218</v>
      </c>
      <c r="D68" s="160"/>
    </row>
    <row r="69" spans="2:4" x14ac:dyDescent="0.35">
      <c r="B69" s="33" t="s">
        <v>270</v>
      </c>
      <c r="C69" s="144">
        <v>122.29151385927506</v>
      </c>
      <c r="D69" s="145"/>
    </row>
    <row r="70" spans="2:4" x14ac:dyDescent="0.35">
      <c r="B70" s="33" t="s">
        <v>271</v>
      </c>
      <c r="C70" s="144">
        <v>100.89049893390192</v>
      </c>
      <c r="D70" s="145"/>
    </row>
    <row r="71" spans="2:4" x14ac:dyDescent="0.35">
      <c r="B71" s="33" t="s">
        <v>272</v>
      </c>
      <c r="C71" s="144">
        <v>464.70775266524521</v>
      </c>
      <c r="D71" s="145"/>
    </row>
    <row r="72" spans="2:4" ht="16" thickBot="1" x14ac:dyDescent="0.4">
      <c r="B72" s="34" t="s">
        <v>273</v>
      </c>
      <c r="C72" s="165">
        <v>7169.34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78:D78"/>
    <mergeCell ref="C72:D72"/>
    <mergeCell ref="C75:D76"/>
    <mergeCell ref="C77:D77"/>
    <mergeCell ref="C69:D69"/>
    <mergeCell ref="C70:D70"/>
    <mergeCell ref="C71:D71"/>
    <mergeCell ref="C66:D66"/>
    <mergeCell ref="C67:D67"/>
    <mergeCell ref="C68:D68"/>
    <mergeCell ref="C63:D63"/>
    <mergeCell ref="C64:D64"/>
    <mergeCell ref="C65:D65"/>
    <mergeCell ref="C60:D60"/>
    <mergeCell ref="C61:D61"/>
    <mergeCell ref="C62:D62"/>
    <mergeCell ref="C57:D57"/>
    <mergeCell ref="C58:D58"/>
    <mergeCell ref="C59:D59"/>
    <mergeCell ref="C54:D54"/>
    <mergeCell ref="C55:D55"/>
    <mergeCell ref="C56:D56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A485E-56A1-4499-93A0-D3951754DB06}">
  <sheetPr>
    <pageSetUpPr fitToPage="1"/>
  </sheetPr>
  <dimension ref="B2:D80"/>
  <sheetViews>
    <sheetView topLeftCell="A45" zoomScaleNormal="100" workbookViewId="0">
      <selection activeCell="C72" sqref="C72:D72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484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2404.6799999999998</v>
      </c>
      <c r="D21" s="162"/>
    </row>
    <row r="22" spans="2:4" x14ac:dyDescent="0.35">
      <c r="B22" s="27" t="s">
        <v>245</v>
      </c>
      <c r="C22" s="144">
        <v>2404.6799999999998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939.90920000000006</v>
      </c>
      <c r="D26" s="164"/>
    </row>
    <row r="27" spans="2:4" x14ac:dyDescent="0.35">
      <c r="B27" s="29" t="s">
        <v>248</v>
      </c>
      <c r="C27" s="159">
        <v>20.019200000000012</v>
      </c>
      <c r="D27" s="160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144.28079999999997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360.53000000000003</v>
      </c>
      <c r="D31" s="160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714.86516370459356</v>
      </c>
      <c r="D51" s="164"/>
    </row>
    <row r="52" spans="2:4" x14ac:dyDescent="0.35">
      <c r="B52" s="29" t="s">
        <v>450</v>
      </c>
      <c r="C52" s="159">
        <v>250</v>
      </c>
      <c r="D52" s="160"/>
    </row>
    <row r="53" spans="2:4" x14ac:dyDescent="0.35">
      <c r="B53" s="27" t="s">
        <v>249</v>
      </c>
      <c r="C53" s="144">
        <v>150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464.86516370459356</v>
      </c>
      <c r="D55" s="160"/>
    </row>
    <row r="56" spans="2:4" x14ac:dyDescent="0.35">
      <c r="B56" s="27" t="s">
        <v>249</v>
      </c>
      <c r="C56" s="144">
        <v>464.86516370459356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1764.3580030331468</v>
      </c>
      <c r="D58" s="164"/>
    </row>
    <row r="59" spans="2:4" x14ac:dyDescent="0.35">
      <c r="B59" s="29" t="s">
        <v>260</v>
      </c>
      <c r="C59" s="150">
        <v>908.96904000000006</v>
      </c>
      <c r="D59" s="151"/>
    </row>
    <row r="60" spans="2:4" x14ac:dyDescent="0.35">
      <c r="B60" s="29" t="s">
        <v>261</v>
      </c>
      <c r="C60" s="150">
        <v>511.15751744059992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66.850103999999988</v>
      </c>
      <c r="D63" s="151"/>
    </row>
    <row r="64" spans="2:4" x14ac:dyDescent="0.35">
      <c r="B64" s="29" t="s">
        <v>265</v>
      </c>
      <c r="C64" s="150">
        <v>277.38134159254685</v>
      </c>
      <c r="D64" s="151"/>
    </row>
    <row r="65" spans="2:4" ht="15.5" x14ac:dyDescent="0.35">
      <c r="B65" s="28" t="s">
        <v>266</v>
      </c>
      <c r="C65" s="163">
        <v>1004.6076332622602</v>
      </c>
      <c r="D65" s="164"/>
    </row>
    <row r="66" spans="2:4" x14ac:dyDescent="0.35">
      <c r="B66" s="29" t="s">
        <v>267</v>
      </c>
      <c r="C66" s="150">
        <v>174.7143710021322</v>
      </c>
      <c r="D66" s="151"/>
    </row>
    <row r="67" spans="2:4" x14ac:dyDescent="0.35">
      <c r="B67" s="29" t="s">
        <v>268</v>
      </c>
      <c r="C67" s="150">
        <v>174.7143710021322</v>
      </c>
      <c r="D67" s="151"/>
    </row>
    <row r="68" spans="2:4" x14ac:dyDescent="0.35">
      <c r="B68" s="29" t="s">
        <v>269</v>
      </c>
      <c r="C68" s="159">
        <v>655.17889125799582</v>
      </c>
      <c r="D68" s="160"/>
    </row>
    <row r="69" spans="2:4" x14ac:dyDescent="0.35">
      <c r="B69" s="33" t="s">
        <v>270</v>
      </c>
      <c r="C69" s="144">
        <v>116.47624733475482</v>
      </c>
      <c r="D69" s="145"/>
    </row>
    <row r="70" spans="2:4" x14ac:dyDescent="0.35">
      <c r="B70" s="33" t="s">
        <v>271</v>
      </c>
      <c r="C70" s="144">
        <v>96.092904051172724</v>
      </c>
      <c r="D70" s="145"/>
    </row>
    <row r="71" spans="2:4" x14ac:dyDescent="0.35">
      <c r="B71" s="33" t="s">
        <v>272</v>
      </c>
      <c r="C71" s="144">
        <v>442.60973987206825</v>
      </c>
      <c r="D71" s="145"/>
    </row>
    <row r="72" spans="2:4" ht="16" thickBot="1" x14ac:dyDescent="0.4">
      <c r="B72" s="34" t="s">
        <v>273</v>
      </c>
      <c r="C72" s="165">
        <v>6828.42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78:D78"/>
    <mergeCell ref="C72:D72"/>
    <mergeCell ref="C75:D76"/>
    <mergeCell ref="C77:D77"/>
    <mergeCell ref="C69:D69"/>
    <mergeCell ref="C70:D70"/>
    <mergeCell ref="C71:D71"/>
    <mergeCell ref="C66:D66"/>
    <mergeCell ref="C67:D67"/>
    <mergeCell ref="C68:D68"/>
    <mergeCell ref="C63:D63"/>
    <mergeCell ref="C64:D64"/>
    <mergeCell ref="C65:D65"/>
    <mergeCell ref="C60:D60"/>
    <mergeCell ref="C61:D61"/>
    <mergeCell ref="C62:D62"/>
    <mergeCell ref="C57:D57"/>
    <mergeCell ref="C58:D58"/>
    <mergeCell ref="C59:D59"/>
    <mergeCell ref="C54:D54"/>
    <mergeCell ref="C55:D55"/>
    <mergeCell ref="C56:D56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D2E20-635D-42A0-8469-532AA8DE425C}">
  <sheetPr>
    <pageSetUpPr fitToPage="1"/>
  </sheetPr>
  <dimension ref="B2:D80"/>
  <sheetViews>
    <sheetView topLeftCell="A57" zoomScaleNormal="100" workbookViewId="0">
      <selection activeCell="G53" sqref="G53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484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479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2404.6799999999998</v>
      </c>
      <c r="D21" s="162"/>
    </row>
    <row r="22" spans="2:4" x14ac:dyDescent="0.35">
      <c r="B22" s="27" t="s">
        <v>245</v>
      </c>
      <c r="C22" s="144">
        <v>2404.6799999999998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1193.8592000000001</v>
      </c>
      <c r="D26" s="164"/>
    </row>
    <row r="27" spans="2:4" x14ac:dyDescent="0.35">
      <c r="B27" s="29" t="s">
        <v>248</v>
      </c>
      <c r="C27" s="159">
        <v>99.519200000000012</v>
      </c>
      <c r="D27" s="160"/>
    </row>
    <row r="28" spans="2:4" x14ac:dyDescent="0.35">
      <c r="B28" s="27" t="s">
        <v>249</v>
      </c>
      <c r="C28" s="144">
        <v>243.79999999999998</v>
      </c>
      <c r="D28" s="145"/>
    </row>
    <row r="29" spans="2:4" x14ac:dyDescent="0.35">
      <c r="B29" s="30" t="s">
        <v>250</v>
      </c>
      <c r="C29" s="148">
        <v>144.28079999999997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534.98</v>
      </c>
      <c r="D31" s="160"/>
    </row>
    <row r="32" spans="2:4" x14ac:dyDescent="0.35">
      <c r="B32" s="27" t="s">
        <v>249</v>
      </c>
      <c r="C32" s="144">
        <v>501.40000000000003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-33.58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706.25418289435788</v>
      </c>
      <c r="D51" s="164"/>
    </row>
    <row r="52" spans="2:4" x14ac:dyDescent="0.35">
      <c r="B52" s="29" t="s">
        <v>450</v>
      </c>
      <c r="C52" s="159">
        <v>250</v>
      </c>
      <c r="D52" s="160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456.25418289435788</v>
      </c>
      <c r="D55" s="160"/>
    </row>
    <row r="56" spans="2:4" x14ac:dyDescent="0.35">
      <c r="B56" s="27" t="s">
        <v>249</v>
      </c>
      <c r="C56" s="144">
        <v>456.25418289435788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1764.3580030331468</v>
      </c>
      <c r="D58" s="164"/>
    </row>
    <row r="59" spans="2:4" x14ac:dyDescent="0.35">
      <c r="B59" s="29" t="s">
        <v>260</v>
      </c>
      <c r="C59" s="150">
        <v>908.96904000000006</v>
      </c>
      <c r="D59" s="151"/>
    </row>
    <row r="60" spans="2:4" x14ac:dyDescent="0.35">
      <c r="B60" s="29" t="s">
        <v>261</v>
      </c>
      <c r="C60" s="150">
        <v>511.15751744059992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66.850103999999988</v>
      </c>
      <c r="D63" s="151"/>
    </row>
    <row r="64" spans="2:4" x14ac:dyDescent="0.35">
      <c r="B64" s="29" t="s">
        <v>265</v>
      </c>
      <c r="C64" s="150">
        <v>277.38134159254685</v>
      </c>
      <c r="D64" s="151"/>
    </row>
    <row r="65" spans="2:4" ht="15.5" x14ac:dyDescent="0.35">
      <c r="B65" s="28" t="s">
        <v>266</v>
      </c>
      <c r="C65" s="163">
        <v>1046.9286140724944</v>
      </c>
      <c r="D65" s="164"/>
    </row>
    <row r="66" spans="2:4" x14ac:dyDescent="0.35">
      <c r="B66" s="29" t="s">
        <v>267</v>
      </c>
      <c r="C66" s="150">
        <v>182.07454157782513</v>
      </c>
      <c r="D66" s="151"/>
    </row>
    <row r="67" spans="2:4" x14ac:dyDescent="0.35">
      <c r="B67" s="29" t="s">
        <v>268</v>
      </c>
      <c r="C67" s="150">
        <v>182.07454157782513</v>
      </c>
      <c r="D67" s="151"/>
    </row>
    <row r="68" spans="2:4" x14ac:dyDescent="0.35">
      <c r="B68" s="29" t="s">
        <v>269</v>
      </c>
      <c r="C68" s="159">
        <v>682.77953091684424</v>
      </c>
      <c r="D68" s="160"/>
    </row>
    <row r="69" spans="2:4" x14ac:dyDescent="0.35">
      <c r="B69" s="33" t="s">
        <v>270</v>
      </c>
      <c r="C69" s="144">
        <v>121.3830277185501</v>
      </c>
      <c r="D69" s="145"/>
    </row>
    <row r="70" spans="2:4" x14ac:dyDescent="0.35">
      <c r="B70" s="33" t="s">
        <v>271</v>
      </c>
      <c r="C70" s="144">
        <v>100.14099786780383</v>
      </c>
      <c r="D70" s="145"/>
    </row>
    <row r="71" spans="2:4" x14ac:dyDescent="0.35">
      <c r="B71" s="33" t="s">
        <v>272</v>
      </c>
      <c r="C71" s="144">
        <v>461.25550533049034</v>
      </c>
      <c r="D71" s="145"/>
    </row>
    <row r="72" spans="2:4" ht="16" thickBot="1" x14ac:dyDescent="0.4">
      <c r="B72" s="34" t="s">
        <v>273</v>
      </c>
      <c r="C72" s="165">
        <v>7116.079999999999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78:D78"/>
    <mergeCell ref="C72:D72"/>
    <mergeCell ref="C75:D76"/>
    <mergeCell ref="C77:D77"/>
    <mergeCell ref="C69:D69"/>
    <mergeCell ref="C70:D70"/>
    <mergeCell ref="C71:D71"/>
    <mergeCell ref="C66:D66"/>
    <mergeCell ref="C67:D67"/>
    <mergeCell ref="C68:D68"/>
    <mergeCell ref="C63:D63"/>
    <mergeCell ref="C64:D64"/>
    <mergeCell ref="C65:D65"/>
    <mergeCell ref="C60:D60"/>
    <mergeCell ref="C61:D61"/>
    <mergeCell ref="C62:D62"/>
    <mergeCell ref="C57:D57"/>
    <mergeCell ref="C58:D58"/>
    <mergeCell ref="C59:D59"/>
    <mergeCell ref="C54:D54"/>
    <mergeCell ref="C55:D55"/>
    <mergeCell ref="C56:D56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AA658-1E50-473D-8134-5D1118E97D80}">
  <sheetPr>
    <pageSetUpPr fitToPage="1"/>
  </sheetPr>
  <dimension ref="B2:D80"/>
  <sheetViews>
    <sheetView topLeftCell="A61" zoomScaleNormal="100" workbookViewId="0">
      <selection activeCell="F56" sqref="F56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481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483</v>
      </c>
      <c r="C17" s="125"/>
      <c r="D17" s="126"/>
    </row>
    <row r="18" spans="2:4" x14ac:dyDescent="0.35">
      <c r="B18" s="125" t="s">
        <v>482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1837.4</v>
      </c>
      <c r="D21" s="162"/>
    </row>
    <row r="22" spans="2:4" x14ac:dyDescent="0.35">
      <c r="B22" s="27" t="s">
        <v>245</v>
      </c>
      <c r="C22" s="144">
        <v>1837.4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1329.4760000000001</v>
      </c>
      <c r="D26" s="164"/>
    </row>
    <row r="27" spans="2:4" x14ac:dyDescent="0.35">
      <c r="B27" s="29" t="s">
        <v>248</v>
      </c>
      <c r="C27" s="159">
        <v>165.35599999999997</v>
      </c>
      <c r="D27" s="160"/>
    </row>
    <row r="28" spans="2:4" x14ac:dyDescent="0.35">
      <c r="B28" s="27" t="s">
        <v>249</v>
      </c>
      <c r="C28" s="144">
        <v>275.59999999999997</v>
      </c>
      <c r="D28" s="145"/>
    </row>
    <row r="29" spans="2:4" x14ac:dyDescent="0.35">
      <c r="B29" s="30" t="s">
        <v>250</v>
      </c>
      <c r="C29" s="148">
        <v>110.244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604.7600000000001</v>
      </c>
      <c r="D31" s="160"/>
    </row>
    <row r="32" spans="2:4" x14ac:dyDescent="0.35">
      <c r="B32" s="27" t="s">
        <v>249</v>
      </c>
      <c r="C32" s="144">
        <v>566.80000000000007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-37.96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656.68274432508849</v>
      </c>
      <c r="D51" s="164"/>
    </row>
    <row r="52" spans="2:4" x14ac:dyDescent="0.35">
      <c r="B52" s="29" t="s">
        <v>450</v>
      </c>
      <c r="C52" s="159">
        <v>250</v>
      </c>
      <c r="D52" s="160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406.68274432508849</v>
      </c>
      <c r="D55" s="160"/>
    </row>
    <row r="56" spans="2:4" x14ac:dyDescent="0.35">
      <c r="B56" s="27" t="s">
        <v>249</v>
      </c>
      <c r="C56" s="144">
        <v>406.68274432508849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1348.1342194275765</v>
      </c>
      <c r="D58" s="164"/>
    </row>
    <row r="59" spans="2:4" x14ac:dyDescent="0.35">
      <c r="B59" s="29" t="s">
        <v>260</v>
      </c>
      <c r="C59" s="150">
        <v>694.5372000000001</v>
      </c>
      <c r="D59" s="151"/>
    </row>
    <row r="60" spans="2:4" x14ac:dyDescent="0.35">
      <c r="B60" s="29" t="s">
        <v>261</v>
      </c>
      <c r="C60" s="150">
        <v>390.5720605425081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51.079720000000002</v>
      </c>
      <c r="D63" s="151"/>
    </row>
    <row r="64" spans="2:4" x14ac:dyDescent="0.35">
      <c r="B64" s="29" t="s">
        <v>265</v>
      </c>
      <c r="C64" s="150">
        <v>211.94523888506814</v>
      </c>
      <c r="D64" s="151"/>
    </row>
    <row r="65" spans="2:4" ht="15.5" x14ac:dyDescent="0.35">
      <c r="B65" s="28" t="s">
        <v>266</v>
      </c>
      <c r="C65" s="163">
        <v>892.1170362473348</v>
      </c>
      <c r="D65" s="164"/>
    </row>
    <row r="66" spans="2:4" x14ac:dyDescent="0.35">
      <c r="B66" s="29" t="s">
        <v>267</v>
      </c>
      <c r="C66" s="150">
        <v>155.15078891257997</v>
      </c>
      <c r="D66" s="151"/>
    </row>
    <row r="67" spans="2:4" x14ac:dyDescent="0.35">
      <c r="B67" s="29" t="s">
        <v>268</v>
      </c>
      <c r="C67" s="150">
        <v>155.15078891257997</v>
      </c>
      <c r="D67" s="151"/>
    </row>
    <row r="68" spans="2:4" x14ac:dyDescent="0.35">
      <c r="B68" s="29" t="s">
        <v>269</v>
      </c>
      <c r="C68" s="159">
        <v>581.81545842217486</v>
      </c>
      <c r="D68" s="160"/>
    </row>
    <row r="69" spans="2:4" x14ac:dyDescent="0.35">
      <c r="B69" s="33" t="s">
        <v>270</v>
      </c>
      <c r="C69" s="144">
        <v>103.43385927505331</v>
      </c>
      <c r="D69" s="145"/>
    </row>
    <row r="70" spans="2:4" x14ac:dyDescent="0.35">
      <c r="B70" s="33" t="s">
        <v>271</v>
      </c>
      <c r="C70" s="144">
        <v>85.332933901918992</v>
      </c>
      <c r="D70" s="145"/>
    </row>
    <row r="71" spans="2:4" x14ac:dyDescent="0.35">
      <c r="B71" s="33" t="s">
        <v>272</v>
      </c>
      <c r="C71" s="144">
        <v>393.04866524520259</v>
      </c>
      <c r="D71" s="145"/>
    </row>
    <row r="72" spans="2:4" ht="16" thickBot="1" x14ac:dyDescent="0.4">
      <c r="B72" s="34" t="s">
        <v>273</v>
      </c>
      <c r="C72" s="165">
        <v>6063.81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78:D78"/>
    <mergeCell ref="C72:D72"/>
    <mergeCell ref="C75:D76"/>
    <mergeCell ref="C77:D77"/>
    <mergeCell ref="C69:D69"/>
    <mergeCell ref="C70:D70"/>
    <mergeCell ref="C71:D71"/>
    <mergeCell ref="C66:D66"/>
    <mergeCell ref="C67:D67"/>
    <mergeCell ref="C68:D68"/>
    <mergeCell ref="C63:D63"/>
    <mergeCell ref="C64:D64"/>
    <mergeCell ref="C65:D65"/>
    <mergeCell ref="C60:D60"/>
    <mergeCell ref="C61:D61"/>
    <mergeCell ref="C62:D62"/>
    <mergeCell ref="C57:D57"/>
    <mergeCell ref="C58:D58"/>
    <mergeCell ref="C59:D59"/>
    <mergeCell ref="C54:D54"/>
    <mergeCell ref="C55:D55"/>
    <mergeCell ref="C56:D56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4E97F-6AC7-4D68-9501-A90DF4CEC44A}">
  <sheetPr>
    <pageSetUpPr fitToPage="1"/>
  </sheetPr>
  <dimension ref="B2:D80"/>
  <sheetViews>
    <sheetView topLeftCell="A50" zoomScaleNormal="100" workbookViewId="0">
      <selection activeCell="C72" sqref="C72:D72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481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479</v>
      </c>
      <c r="C17" s="125"/>
      <c r="D17" s="126"/>
    </row>
    <row r="18" spans="2:4" x14ac:dyDescent="0.35">
      <c r="B18" s="125" t="s">
        <v>482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2144.75</v>
      </c>
      <c r="D21" s="162"/>
    </row>
    <row r="22" spans="2:4" x14ac:dyDescent="0.35">
      <c r="B22" s="27" t="s">
        <v>245</v>
      </c>
      <c r="C22" s="144">
        <v>1837.4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>
        <v>307.35000000000002</v>
      </c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1227.896</v>
      </c>
      <c r="D26" s="164"/>
    </row>
    <row r="27" spans="2:4" x14ac:dyDescent="0.35">
      <c r="B27" s="29" t="s">
        <v>248</v>
      </c>
      <c r="C27" s="159">
        <v>133.55599999999998</v>
      </c>
      <c r="D27" s="160"/>
    </row>
    <row r="28" spans="2:4" x14ac:dyDescent="0.35">
      <c r="B28" s="27" t="s">
        <v>249</v>
      </c>
      <c r="C28" s="144">
        <v>243.79999999999998</v>
      </c>
      <c r="D28" s="145"/>
    </row>
    <row r="29" spans="2:4" x14ac:dyDescent="0.35">
      <c r="B29" s="30" t="s">
        <v>250</v>
      </c>
      <c r="C29" s="148">
        <v>110.244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534.98</v>
      </c>
      <c r="D31" s="160"/>
    </row>
    <row r="32" spans="2:4" x14ac:dyDescent="0.35">
      <c r="B32" s="27" t="s">
        <v>249</v>
      </c>
      <c r="C32" s="144">
        <v>501.40000000000003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-33.58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764.87560420663726</v>
      </c>
      <c r="D51" s="164"/>
    </row>
    <row r="52" spans="2:4" x14ac:dyDescent="0.35">
      <c r="B52" s="29" t="s">
        <v>450</v>
      </c>
      <c r="C52" s="159">
        <v>250</v>
      </c>
      <c r="D52" s="160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514.87560420663726</v>
      </c>
      <c r="D55" s="160"/>
    </row>
    <row r="56" spans="2:4" x14ac:dyDescent="0.35">
      <c r="B56" s="27" t="s">
        <v>249</v>
      </c>
      <c r="C56" s="144">
        <v>514.87560420663726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1573.6425748978415</v>
      </c>
      <c r="D58" s="164"/>
    </row>
    <row r="59" spans="2:4" x14ac:dyDescent="0.35">
      <c r="B59" s="29" t="s">
        <v>260</v>
      </c>
      <c r="C59" s="150">
        <v>810.71550000000013</v>
      </c>
      <c r="D59" s="151"/>
    </row>
    <row r="60" spans="2:4" x14ac:dyDescent="0.35">
      <c r="B60" s="29" t="s">
        <v>261</v>
      </c>
      <c r="C60" s="150">
        <v>455.90477133370212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59.624049999999997</v>
      </c>
      <c r="D63" s="151"/>
    </row>
    <row r="64" spans="2:4" x14ac:dyDescent="0.35">
      <c r="B64" s="29" t="s">
        <v>265</v>
      </c>
      <c r="C64" s="150">
        <v>247.39825356413945</v>
      </c>
      <c r="D64" s="151"/>
    </row>
    <row r="65" spans="2:4" ht="15.5" x14ac:dyDescent="0.35">
      <c r="B65" s="28" t="s">
        <v>266</v>
      </c>
      <c r="C65" s="163">
        <v>985.17582089552263</v>
      </c>
      <c r="D65" s="164"/>
    </row>
    <row r="66" spans="2:4" x14ac:dyDescent="0.35">
      <c r="B66" s="29" t="s">
        <v>267</v>
      </c>
      <c r="C66" s="150">
        <v>171.33492537313435</v>
      </c>
      <c r="D66" s="151"/>
    </row>
    <row r="67" spans="2:4" x14ac:dyDescent="0.35">
      <c r="B67" s="29" t="s">
        <v>268</v>
      </c>
      <c r="C67" s="150">
        <v>171.33492537313435</v>
      </c>
      <c r="D67" s="151"/>
    </row>
    <row r="68" spans="2:4" x14ac:dyDescent="0.35">
      <c r="B68" s="29" t="s">
        <v>269</v>
      </c>
      <c r="C68" s="159">
        <v>642.50597014925393</v>
      </c>
      <c r="D68" s="160"/>
    </row>
    <row r="69" spans="2:4" x14ac:dyDescent="0.35">
      <c r="B69" s="33" t="s">
        <v>270</v>
      </c>
      <c r="C69" s="144">
        <v>114.22328358208958</v>
      </c>
      <c r="D69" s="145"/>
    </row>
    <row r="70" spans="2:4" x14ac:dyDescent="0.35">
      <c r="B70" s="33" t="s">
        <v>271</v>
      </c>
      <c r="C70" s="144">
        <v>94.234208955223906</v>
      </c>
      <c r="D70" s="145"/>
    </row>
    <row r="71" spans="2:4" x14ac:dyDescent="0.35">
      <c r="B71" s="33" t="s">
        <v>272</v>
      </c>
      <c r="C71" s="144">
        <v>434.04847761194037</v>
      </c>
      <c r="D71" s="145"/>
    </row>
    <row r="72" spans="2:4" ht="16" thickBot="1" x14ac:dyDescent="0.4">
      <c r="B72" s="34" t="s">
        <v>273</v>
      </c>
      <c r="C72" s="165">
        <v>6696.3400000000011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78:D78"/>
    <mergeCell ref="C72:D72"/>
    <mergeCell ref="C75:D76"/>
    <mergeCell ref="C77:D77"/>
    <mergeCell ref="C69:D69"/>
    <mergeCell ref="C70:D70"/>
    <mergeCell ref="C71:D71"/>
    <mergeCell ref="C66:D66"/>
    <mergeCell ref="C67:D67"/>
    <mergeCell ref="C68:D68"/>
    <mergeCell ref="C63:D63"/>
    <mergeCell ref="C64:D64"/>
    <mergeCell ref="C65:D65"/>
    <mergeCell ref="C60:D60"/>
    <mergeCell ref="C61:D61"/>
    <mergeCell ref="C62:D62"/>
    <mergeCell ref="C57:D57"/>
    <mergeCell ref="C58:D58"/>
    <mergeCell ref="C59:D59"/>
    <mergeCell ref="C54:D54"/>
    <mergeCell ref="C55:D55"/>
    <mergeCell ref="C56:D56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01474-6911-40D1-A471-C124DB648B21}">
  <sheetPr>
    <pageSetUpPr fitToPage="1"/>
  </sheetPr>
  <dimension ref="B2:D80"/>
  <sheetViews>
    <sheetView topLeftCell="A56" zoomScaleNormal="100" workbookViewId="0">
      <selection activeCell="C72" sqref="C72:D72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481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479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1837.4</v>
      </c>
      <c r="D21" s="162"/>
    </row>
    <row r="22" spans="2:4" x14ac:dyDescent="0.35">
      <c r="B22" s="27" t="s">
        <v>245</v>
      </c>
      <c r="C22" s="144">
        <v>1837.4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1227.896</v>
      </c>
      <c r="D26" s="164"/>
    </row>
    <row r="27" spans="2:4" x14ac:dyDescent="0.35">
      <c r="B27" s="29" t="s">
        <v>248</v>
      </c>
      <c r="C27" s="159">
        <v>133.55599999999998</v>
      </c>
      <c r="D27" s="160"/>
    </row>
    <row r="28" spans="2:4" x14ac:dyDescent="0.35">
      <c r="B28" s="27" t="s">
        <v>249</v>
      </c>
      <c r="C28" s="144">
        <v>243.79999999999998</v>
      </c>
      <c r="D28" s="145"/>
    </row>
    <row r="29" spans="2:4" x14ac:dyDescent="0.35">
      <c r="B29" s="30" t="s">
        <v>250</v>
      </c>
      <c r="C29" s="148">
        <v>110.244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534.98</v>
      </c>
      <c r="D31" s="160"/>
    </row>
    <row r="32" spans="2:4" x14ac:dyDescent="0.35">
      <c r="B32" s="27" t="s">
        <v>249</v>
      </c>
      <c r="C32" s="144">
        <v>501.40000000000003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-33.58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617.22517169293155</v>
      </c>
      <c r="D51" s="164"/>
    </row>
    <row r="52" spans="2:4" x14ac:dyDescent="0.35">
      <c r="B52" s="29" t="s">
        <v>450</v>
      </c>
      <c r="C52" s="159">
        <v>250</v>
      </c>
      <c r="D52" s="160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367.22517169293155</v>
      </c>
      <c r="D55" s="160"/>
    </row>
    <row r="56" spans="2:4" x14ac:dyDescent="0.35">
      <c r="B56" s="27" t="s">
        <v>249</v>
      </c>
      <c r="C56" s="144">
        <v>367.22517169293155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1348.1342194275765</v>
      </c>
      <c r="D58" s="164"/>
    </row>
    <row r="59" spans="2:4" x14ac:dyDescent="0.35">
      <c r="B59" s="29" t="s">
        <v>260</v>
      </c>
      <c r="C59" s="150">
        <v>694.5372000000001</v>
      </c>
      <c r="D59" s="151"/>
    </row>
    <row r="60" spans="2:4" x14ac:dyDescent="0.35">
      <c r="B60" s="29" t="s">
        <v>261</v>
      </c>
      <c r="C60" s="150">
        <v>390.5720605425081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51.079720000000002</v>
      </c>
      <c r="D63" s="151"/>
    </row>
    <row r="64" spans="2:4" x14ac:dyDescent="0.35">
      <c r="B64" s="29" t="s">
        <v>265</v>
      </c>
      <c r="C64" s="150">
        <v>211.94523888506814</v>
      </c>
      <c r="D64" s="151"/>
    </row>
    <row r="65" spans="2:4" ht="15.5" x14ac:dyDescent="0.35">
      <c r="B65" s="28" t="s">
        <v>266</v>
      </c>
      <c r="C65" s="163">
        <v>918.09460887949274</v>
      </c>
      <c r="D65" s="164"/>
    </row>
    <row r="66" spans="2:4" x14ac:dyDescent="0.35">
      <c r="B66" s="29" t="s">
        <v>267</v>
      </c>
      <c r="C66" s="150">
        <v>150.91966173361524</v>
      </c>
      <c r="D66" s="151"/>
    </row>
    <row r="67" spans="2:4" x14ac:dyDescent="0.35">
      <c r="B67" s="29" t="s">
        <v>268</v>
      </c>
      <c r="C67" s="150">
        <v>201.22621564482034</v>
      </c>
      <c r="D67" s="151"/>
    </row>
    <row r="68" spans="2:4" x14ac:dyDescent="0.35">
      <c r="B68" s="29" t="s">
        <v>269</v>
      </c>
      <c r="C68" s="159">
        <v>565.94873150105718</v>
      </c>
      <c r="D68" s="160"/>
    </row>
    <row r="69" spans="2:4" x14ac:dyDescent="0.35">
      <c r="B69" s="33" t="s">
        <v>270</v>
      </c>
      <c r="C69" s="144">
        <v>100.61310782241017</v>
      </c>
      <c r="D69" s="145"/>
    </row>
    <row r="70" spans="2:4" x14ac:dyDescent="0.35">
      <c r="B70" s="33" t="s">
        <v>271</v>
      </c>
      <c r="C70" s="144">
        <v>83.005813953488385</v>
      </c>
      <c r="D70" s="145"/>
    </row>
    <row r="71" spans="2:4" x14ac:dyDescent="0.35">
      <c r="B71" s="33" t="s">
        <v>272</v>
      </c>
      <c r="C71" s="144">
        <v>382.32980972515861</v>
      </c>
      <c r="D71" s="145"/>
    </row>
    <row r="72" spans="2:4" ht="16" thickBot="1" x14ac:dyDescent="0.4">
      <c r="B72" s="34" t="s">
        <v>273</v>
      </c>
      <c r="C72" s="165">
        <v>5948.7500000000009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78:D78"/>
    <mergeCell ref="C72:D72"/>
    <mergeCell ref="C75:D76"/>
    <mergeCell ref="C77:D77"/>
    <mergeCell ref="C69:D69"/>
    <mergeCell ref="C70:D70"/>
    <mergeCell ref="C71:D71"/>
    <mergeCell ref="C66:D66"/>
    <mergeCell ref="C67:D67"/>
    <mergeCell ref="C68:D68"/>
    <mergeCell ref="C63:D63"/>
    <mergeCell ref="C64:D64"/>
    <mergeCell ref="C65:D65"/>
    <mergeCell ref="C60:D60"/>
    <mergeCell ref="C61:D61"/>
    <mergeCell ref="C62:D62"/>
    <mergeCell ref="C57:D57"/>
    <mergeCell ref="C58:D58"/>
    <mergeCell ref="C59:D59"/>
    <mergeCell ref="C54:D54"/>
    <mergeCell ref="C55:D55"/>
    <mergeCell ref="C56:D56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2882-4B64-47A0-BB56-081E4CC591F3}">
  <sheetPr>
    <pageSetUpPr fitToPage="1"/>
  </sheetPr>
  <dimension ref="B2:D80"/>
  <sheetViews>
    <sheetView topLeftCell="A44" zoomScaleNormal="100" workbookViewId="0">
      <selection activeCell="G56" sqref="G56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481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2044.5300000000002</v>
      </c>
      <c r="D21" s="162"/>
    </row>
    <row r="22" spans="2:4" x14ac:dyDescent="0.35">
      <c r="B22" s="27" t="s">
        <v>245</v>
      </c>
      <c r="C22" s="144">
        <v>1837.4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>
        <v>207.13</v>
      </c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973.94600000000003</v>
      </c>
      <c r="D26" s="164"/>
    </row>
    <row r="27" spans="2:4" x14ac:dyDescent="0.35">
      <c r="B27" s="29" t="s">
        <v>248</v>
      </c>
      <c r="C27" s="159">
        <v>54.055999999999983</v>
      </c>
      <c r="D27" s="160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110.244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360.53000000000003</v>
      </c>
      <c r="D31" s="160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764.99677440786968</v>
      </c>
      <c r="D51" s="164"/>
    </row>
    <row r="52" spans="2:4" x14ac:dyDescent="0.35">
      <c r="B52" s="29" t="s">
        <v>450</v>
      </c>
      <c r="C52" s="159">
        <v>150</v>
      </c>
      <c r="D52" s="160"/>
    </row>
    <row r="53" spans="2:4" x14ac:dyDescent="0.35">
      <c r="B53" s="27" t="s">
        <v>249</v>
      </c>
      <c r="C53" s="144">
        <v>150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614.99677440786968</v>
      </c>
      <c r="D55" s="160"/>
    </row>
    <row r="56" spans="2:4" x14ac:dyDescent="0.35">
      <c r="B56" s="27" t="s">
        <v>249</v>
      </c>
      <c r="C56" s="144">
        <v>614.99677440786968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1500.1093151443683</v>
      </c>
      <c r="D58" s="164"/>
    </row>
    <row r="59" spans="2:4" x14ac:dyDescent="0.35">
      <c r="B59" s="29" t="s">
        <v>260</v>
      </c>
      <c r="C59" s="150">
        <v>772.83234000000016</v>
      </c>
      <c r="D59" s="151"/>
    </row>
    <row r="60" spans="2:4" x14ac:dyDescent="0.35">
      <c r="B60" s="29" t="s">
        <v>261</v>
      </c>
      <c r="C60" s="150">
        <v>434.60122724555032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56.837934000000004</v>
      </c>
      <c r="D63" s="151"/>
    </row>
    <row r="64" spans="2:4" x14ac:dyDescent="0.35">
      <c r="B64" s="29" t="s">
        <v>265</v>
      </c>
      <c r="C64" s="150">
        <v>235.83781389881807</v>
      </c>
      <c r="D64" s="151"/>
    </row>
    <row r="65" spans="2:4" ht="15.5" x14ac:dyDescent="0.35">
      <c r="B65" s="28" t="s">
        <v>266</v>
      </c>
      <c r="C65" s="163">
        <v>911.41791044776119</v>
      </c>
      <c r="D65" s="164"/>
    </row>
    <row r="66" spans="2:4" x14ac:dyDescent="0.35">
      <c r="B66" s="29" t="s">
        <v>267</v>
      </c>
      <c r="C66" s="150">
        <v>158.50746268656715</v>
      </c>
      <c r="D66" s="151"/>
    </row>
    <row r="67" spans="2:4" x14ac:dyDescent="0.35">
      <c r="B67" s="29" t="s">
        <v>268</v>
      </c>
      <c r="C67" s="150">
        <v>158.50746268656715</v>
      </c>
      <c r="D67" s="151"/>
    </row>
    <row r="68" spans="2:4" x14ac:dyDescent="0.35">
      <c r="B68" s="29" t="s">
        <v>269</v>
      </c>
      <c r="C68" s="159">
        <v>594.40298507462683</v>
      </c>
      <c r="D68" s="160"/>
    </row>
    <row r="69" spans="2:4" x14ac:dyDescent="0.35">
      <c r="B69" s="33" t="s">
        <v>270</v>
      </c>
      <c r="C69" s="144">
        <v>105.67164179104476</v>
      </c>
      <c r="D69" s="145"/>
    </row>
    <row r="70" spans="2:4" x14ac:dyDescent="0.35">
      <c r="B70" s="33" t="s">
        <v>271</v>
      </c>
      <c r="C70" s="144">
        <v>87.179104477611943</v>
      </c>
      <c r="D70" s="145"/>
    </row>
    <row r="71" spans="2:4" x14ac:dyDescent="0.35">
      <c r="B71" s="33" t="s">
        <v>272</v>
      </c>
      <c r="C71" s="144">
        <v>401.55223880597009</v>
      </c>
      <c r="D71" s="145"/>
    </row>
    <row r="72" spans="2:4" ht="16" thickBot="1" x14ac:dyDescent="0.4">
      <c r="B72" s="34" t="s">
        <v>273</v>
      </c>
      <c r="C72" s="165">
        <v>6195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78:D78"/>
    <mergeCell ref="C72:D72"/>
    <mergeCell ref="C75:D76"/>
    <mergeCell ref="C77:D77"/>
    <mergeCell ref="C69:D69"/>
    <mergeCell ref="C70:D70"/>
    <mergeCell ref="C71:D71"/>
    <mergeCell ref="C66:D66"/>
    <mergeCell ref="C67:D67"/>
    <mergeCell ref="C68:D68"/>
    <mergeCell ref="C63:D63"/>
    <mergeCell ref="C64:D64"/>
    <mergeCell ref="C65:D65"/>
    <mergeCell ref="C60:D60"/>
    <mergeCell ref="C61:D61"/>
    <mergeCell ref="C62:D62"/>
    <mergeCell ref="C57:D57"/>
    <mergeCell ref="C58:D58"/>
    <mergeCell ref="C59:D59"/>
    <mergeCell ref="C54:D54"/>
    <mergeCell ref="C55:D55"/>
    <mergeCell ref="C56:D56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08D27-3F1B-48C9-A236-F14DC3D3ABDA}">
  <sheetPr>
    <pageSetUpPr fitToPage="1"/>
  </sheetPr>
  <dimension ref="B2:D80"/>
  <sheetViews>
    <sheetView topLeftCell="A61" zoomScaleNormal="100" workbookViewId="0">
      <selection activeCell="C72" sqref="C72:D72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481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1837.4</v>
      </c>
      <c r="D21" s="162"/>
    </row>
    <row r="22" spans="2:4" x14ac:dyDescent="0.35">
      <c r="B22" s="27" t="s">
        <v>245</v>
      </c>
      <c r="C22" s="144">
        <v>1837.4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>
        <v>0</v>
      </c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973.94600000000003</v>
      </c>
      <c r="D26" s="164"/>
    </row>
    <row r="27" spans="2:4" x14ac:dyDescent="0.35">
      <c r="B27" s="29" t="s">
        <v>248</v>
      </c>
      <c r="C27" s="159">
        <v>54.055999999999983</v>
      </c>
      <c r="D27" s="160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110.244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360.53000000000003</v>
      </c>
      <c r="D31" s="160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668.75005775792465</v>
      </c>
      <c r="D51" s="164"/>
    </row>
    <row r="52" spans="2:4" x14ac:dyDescent="0.35">
      <c r="B52" s="29" t="s">
        <v>450</v>
      </c>
      <c r="C52" s="159">
        <v>150</v>
      </c>
      <c r="D52" s="160"/>
    </row>
    <row r="53" spans="2:4" x14ac:dyDescent="0.35">
      <c r="B53" s="27" t="s">
        <v>249</v>
      </c>
      <c r="C53" s="144">
        <v>150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518.75005775792465</v>
      </c>
      <c r="D55" s="160"/>
    </row>
    <row r="56" spans="2:4" x14ac:dyDescent="0.35">
      <c r="B56" s="27" t="s">
        <v>249</v>
      </c>
      <c r="C56" s="144">
        <v>518.75005775792465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1348.1342194275765</v>
      </c>
      <c r="D58" s="164"/>
    </row>
    <row r="59" spans="2:4" x14ac:dyDescent="0.35">
      <c r="B59" s="29" t="s">
        <v>260</v>
      </c>
      <c r="C59" s="150">
        <v>694.5372000000001</v>
      </c>
      <c r="D59" s="151"/>
    </row>
    <row r="60" spans="2:4" x14ac:dyDescent="0.35">
      <c r="B60" s="29" t="s">
        <v>261</v>
      </c>
      <c r="C60" s="150">
        <v>390.5720605425081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51.079720000000002</v>
      </c>
      <c r="D63" s="151"/>
    </row>
    <row r="64" spans="2:4" x14ac:dyDescent="0.35">
      <c r="B64" s="29" t="s">
        <v>265</v>
      </c>
      <c r="C64" s="150">
        <v>211.94523888506814</v>
      </c>
      <c r="D64" s="151"/>
    </row>
    <row r="65" spans="2:4" ht="15.5" x14ac:dyDescent="0.35">
      <c r="B65" s="28" t="s">
        <v>266</v>
      </c>
      <c r="C65" s="163">
        <v>832.86972281449891</v>
      </c>
      <c r="D65" s="164"/>
    </row>
    <row r="66" spans="2:4" x14ac:dyDescent="0.35">
      <c r="B66" s="29" t="s">
        <v>267</v>
      </c>
      <c r="C66" s="150">
        <v>144.84690831556503</v>
      </c>
      <c r="D66" s="151"/>
    </row>
    <row r="67" spans="2:4" x14ac:dyDescent="0.35">
      <c r="B67" s="29" t="s">
        <v>268</v>
      </c>
      <c r="C67" s="150">
        <v>144.84690831556503</v>
      </c>
      <c r="D67" s="151"/>
    </row>
    <row r="68" spans="2:4" x14ac:dyDescent="0.35">
      <c r="B68" s="29" t="s">
        <v>269</v>
      </c>
      <c r="C68" s="159">
        <v>543.17590618336885</v>
      </c>
      <c r="D68" s="160"/>
    </row>
    <row r="69" spans="2:4" x14ac:dyDescent="0.35">
      <c r="B69" s="33" t="s">
        <v>270</v>
      </c>
      <c r="C69" s="144">
        <v>96.56460554371003</v>
      </c>
      <c r="D69" s="145"/>
    </row>
    <row r="70" spans="2:4" x14ac:dyDescent="0.35">
      <c r="B70" s="33" t="s">
        <v>271</v>
      </c>
      <c r="C70" s="144">
        <v>79.665799573560776</v>
      </c>
      <c r="D70" s="145"/>
    </row>
    <row r="71" spans="2:4" x14ac:dyDescent="0.35">
      <c r="B71" s="33" t="s">
        <v>272</v>
      </c>
      <c r="C71" s="144">
        <v>366.94550106609807</v>
      </c>
      <c r="D71" s="145"/>
    </row>
    <row r="72" spans="2:4" ht="16" thickBot="1" x14ac:dyDescent="0.4">
      <c r="B72" s="34" t="s">
        <v>273</v>
      </c>
      <c r="C72" s="165">
        <v>5661.1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78:D78"/>
    <mergeCell ref="C72:D72"/>
    <mergeCell ref="C75:D76"/>
    <mergeCell ref="C77:D77"/>
    <mergeCell ref="C69:D69"/>
    <mergeCell ref="C70:D70"/>
    <mergeCell ref="C71:D71"/>
    <mergeCell ref="C66:D66"/>
    <mergeCell ref="C67:D67"/>
    <mergeCell ref="C68:D68"/>
    <mergeCell ref="C63:D63"/>
    <mergeCell ref="C64:D64"/>
    <mergeCell ref="C65:D65"/>
    <mergeCell ref="C60:D60"/>
    <mergeCell ref="C61:D61"/>
    <mergeCell ref="C62:D62"/>
    <mergeCell ref="C57:D57"/>
    <mergeCell ref="C58:D58"/>
    <mergeCell ref="C59:D59"/>
    <mergeCell ref="C54:D54"/>
    <mergeCell ref="C55:D55"/>
    <mergeCell ref="C56:D56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ED0F-2387-4CCC-8CC4-A1B934FDA4F9}">
  <sheetPr>
    <pageSetUpPr fitToPage="1"/>
  </sheetPr>
  <dimension ref="B2:D80"/>
  <sheetViews>
    <sheetView topLeftCell="A42" zoomScale="55" zoomScaleNormal="55" workbookViewId="0">
      <selection activeCell="E42" sqref="E1:O1048576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485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482</v>
      </c>
      <c r="C18" s="125"/>
      <c r="D18" s="126"/>
    </row>
    <row r="19" spans="2:4" x14ac:dyDescent="0.35">
      <c r="B19" s="125" t="s">
        <v>496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42">
        <v>3278.9700000000003</v>
      </c>
      <c r="D21" s="143"/>
    </row>
    <row r="22" spans="2:4" x14ac:dyDescent="0.35">
      <c r="B22" s="27" t="s">
        <v>245</v>
      </c>
      <c r="C22" s="144">
        <v>2404.6800000000003</v>
      </c>
      <c r="D22" s="145"/>
    </row>
    <row r="23" spans="2:4" x14ac:dyDescent="0.35">
      <c r="B23" s="27" t="s">
        <v>246</v>
      </c>
      <c r="C23" s="144">
        <v>648.4</v>
      </c>
      <c r="D23" s="145"/>
    </row>
    <row r="24" spans="2:4" x14ac:dyDescent="0.35">
      <c r="B24" s="27" t="s">
        <v>274</v>
      </c>
      <c r="C24" s="144">
        <v>225.89</v>
      </c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46">
        <v>939.90920000000006</v>
      </c>
      <c r="D26" s="147"/>
    </row>
    <row r="27" spans="2:4" x14ac:dyDescent="0.35">
      <c r="B27" s="29" t="s">
        <v>248</v>
      </c>
      <c r="C27" s="140">
        <v>20.019199999999984</v>
      </c>
      <c r="D27" s="141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144.2808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40">
        <v>360.53000000000003</v>
      </c>
      <c r="D31" s="141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2">
        <v>8.91</v>
      </c>
      <c r="D49" s="153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46">
        <v>291.77479166239715</v>
      </c>
      <c r="D51" s="147"/>
    </row>
    <row r="52" spans="2:4" x14ac:dyDescent="0.35">
      <c r="B52" s="29" t="s">
        <v>450</v>
      </c>
      <c r="C52" s="140">
        <v>250</v>
      </c>
      <c r="D52" s="141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40">
        <v>41.774791662397142</v>
      </c>
      <c r="D55" s="141"/>
    </row>
    <row r="56" spans="2:4" x14ac:dyDescent="0.35">
      <c r="B56" s="27" t="s">
        <v>249</v>
      </c>
      <c r="C56" s="144">
        <v>41.774791662397142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46">
        <v>2405.8406778471972</v>
      </c>
      <c r="D58" s="147"/>
    </row>
    <row r="59" spans="2:4" x14ac:dyDescent="0.35">
      <c r="B59" s="29" t="s">
        <v>260</v>
      </c>
      <c r="C59" s="150">
        <v>1239.4506600000002</v>
      </c>
      <c r="D59" s="151"/>
    </row>
    <row r="60" spans="2:4" x14ac:dyDescent="0.35">
      <c r="B60" s="29" t="s">
        <v>261</v>
      </c>
      <c r="C60" s="150">
        <v>697.00341208069437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91.155366000000001</v>
      </c>
      <c r="D63" s="151"/>
    </row>
    <row r="64" spans="2:4" x14ac:dyDescent="0.35">
      <c r="B64" s="29" t="s">
        <v>265</v>
      </c>
      <c r="C64" s="150">
        <v>378.23123976650254</v>
      </c>
      <c r="D64" s="151"/>
    </row>
    <row r="65" spans="2:4" ht="15.5" x14ac:dyDescent="0.35">
      <c r="B65" s="28" t="s">
        <v>266</v>
      </c>
      <c r="C65" s="146">
        <v>1193.0953304904051</v>
      </c>
      <c r="D65" s="147"/>
    </row>
    <row r="66" spans="2:4" x14ac:dyDescent="0.35">
      <c r="B66" s="29" t="s">
        <v>267</v>
      </c>
      <c r="C66" s="150">
        <v>207.49484008528785</v>
      </c>
      <c r="D66" s="151"/>
    </row>
    <row r="67" spans="2:4" x14ac:dyDescent="0.35">
      <c r="B67" s="29" t="s">
        <v>268</v>
      </c>
      <c r="C67" s="150">
        <v>207.49484008528785</v>
      </c>
      <c r="D67" s="151"/>
    </row>
    <row r="68" spans="2:4" x14ac:dyDescent="0.35">
      <c r="B68" s="29" t="s">
        <v>269</v>
      </c>
      <c r="C68" s="140">
        <v>778.10565031982946</v>
      </c>
      <c r="D68" s="141"/>
    </row>
    <row r="69" spans="2:4" x14ac:dyDescent="0.35">
      <c r="B69" s="33" t="s">
        <v>270</v>
      </c>
      <c r="C69" s="144">
        <v>138.3298933901919</v>
      </c>
      <c r="D69" s="145"/>
    </row>
    <row r="70" spans="2:4" x14ac:dyDescent="0.35">
      <c r="B70" s="33" t="s">
        <v>271</v>
      </c>
      <c r="C70" s="144">
        <v>114.12216204690833</v>
      </c>
      <c r="D70" s="145"/>
    </row>
    <row r="71" spans="2:4" x14ac:dyDescent="0.35">
      <c r="B71" s="33" t="s">
        <v>272</v>
      </c>
      <c r="C71" s="144">
        <v>525.65359488272918</v>
      </c>
      <c r="D71" s="145"/>
    </row>
    <row r="72" spans="2:4" ht="16" thickBot="1" x14ac:dyDescent="0.4">
      <c r="B72" s="34" t="s">
        <v>273</v>
      </c>
      <c r="C72" s="155">
        <v>8109.59</v>
      </c>
      <c r="D72" s="15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105A-4C11-46B3-A729-0D28DB2C5619}">
  <sheetPr>
    <pageSetUpPr fitToPage="1"/>
  </sheetPr>
  <dimension ref="B2:D80"/>
  <sheetViews>
    <sheetView topLeftCell="A44" zoomScale="85" zoomScaleNormal="85" workbookViewId="0">
      <selection activeCell="C72" sqref="C72:D72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480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479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242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3150</v>
      </c>
      <c r="D21" s="162"/>
    </row>
    <row r="22" spans="2:4" x14ac:dyDescent="0.35">
      <c r="B22" s="27" t="s">
        <v>245</v>
      </c>
      <c r="C22" s="144">
        <v>3150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1149.1400000000001</v>
      </c>
      <c r="D26" s="164"/>
    </row>
    <row r="27" spans="2:4" x14ac:dyDescent="0.35">
      <c r="B27" s="29" t="s">
        <v>248</v>
      </c>
      <c r="C27" s="159">
        <v>54.799999999999983</v>
      </c>
      <c r="D27" s="160"/>
    </row>
    <row r="28" spans="2:4" x14ac:dyDescent="0.35">
      <c r="B28" s="27" t="s">
        <v>249</v>
      </c>
      <c r="C28" s="144">
        <v>243.79999999999998</v>
      </c>
      <c r="D28" s="145"/>
    </row>
    <row r="29" spans="2:4" x14ac:dyDescent="0.35">
      <c r="B29" s="30" t="s">
        <v>250</v>
      </c>
      <c r="C29" s="148">
        <v>189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534.98</v>
      </c>
      <c r="D31" s="160"/>
    </row>
    <row r="32" spans="2:4" x14ac:dyDescent="0.35">
      <c r="B32" s="27" t="s">
        <v>249</v>
      </c>
      <c r="C32" s="144">
        <v>501.40000000000003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-33.58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177.30583500959506</v>
      </c>
      <c r="D51" s="164"/>
    </row>
    <row r="52" spans="2:4" x14ac:dyDescent="0.35">
      <c r="B52" s="29" t="s">
        <v>450</v>
      </c>
      <c r="C52" s="159">
        <v>80</v>
      </c>
      <c r="D52" s="160"/>
    </row>
    <row r="53" spans="2:4" x14ac:dyDescent="0.35">
      <c r="B53" s="27" t="s">
        <v>249</v>
      </c>
      <c r="C53" s="144">
        <v>80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97.305835009595071</v>
      </c>
      <c r="D55" s="160"/>
    </row>
    <row r="56" spans="2:4" x14ac:dyDescent="0.35">
      <c r="B56" s="27" t="s">
        <v>249</v>
      </c>
      <c r="C56" s="144">
        <v>97.305835009595071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2311.2130136044766</v>
      </c>
      <c r="D58" s="164"/>
    </row>
    <row r="59" spans="2:4" x14ac:dyDescent="0.35">
      <c r="B59" s="29" t="s">
        <v>260</v>
      </c>
      <c r="C59" s="150">
        <v>1190.7000000000003</v>
      </c>
      <c r="D59" s="151"/>
    </row>
    <row r="60" spans="2:4" x14ac:dyDescent="0.35">
      <c r="B60" s="29" t="s">
        <v>261</v>
      </c>
      <c r="C60" s="150">
        <v>669.58854398002643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87.57</v>
      </c>
      <c r="D63" s="151"/>
    </row>
    <row r="64" spans="2:4" x14ac:dyDescent="0.35">
      <c r="B64" s="29" t="s">
        <v>265</v>
      </c>
      <c r="C64" s="150">
        <v>363.35446962445008</v>
      </c>
      <c r="D64" s="151"/>
    </row>
    <row r="65" spans="2:4" ht="15.5" x14ac:dyDescent="0.35">
      <c r="B65" s="28" t="s">
        <v>266</v>
      </c>
      <c r="C65" s="163">
        <v>1170.8711513859273</v>
      </c>
      <c r="D65" s="164"/>
    </row>
    <row r="66" spans="2:4" x14ac:dyDescent="0.35">
      <c r="B66" s="29" t="s">
        <v>267</v>
      </c>
      <c r="C66" s="150">
        <v>203.62976545842216</v>
      </c>
      <c r="D66" s="151"/>
    </row>
    <row r="67" spans="2:4" x14ac:dyDescent="0.35">
      <c r="B67" s="29" t="s">
        <v>268</v>
      </c>
      <c r="C67" s="150">
        <v>203.62976545842216</v>
      </c>
      <c r="D67" s="151"/>
    </row>
    <row r="68" spans="2:4" x14ac:dyDescent="0.35">
      <c r="B68" s="29" t="s">
        <v>269</v>
      </c>
      <c r="C68" s="159">
        <v>763.61162046908305</v>
      </c>
      <c r="D68" s="160"/>
    </row>
    <row r="69" spans="2:4" x14ac:dyDescent="0.35">
      <c r="B69" s="33" t="s">
        <v>270</v>
      </c>
      <c r="C69" s="144">
        <v>135.75317697228144</v>
      </c>
      <c r="D69" s="145"/>
    </row>
    <row r="70" spans="2:4" x14ac:dyDescent="0.35">
      <c r="B70" s="33" t="s">
        <v>271</v>
      </c>
      <c r="C70" s="144">
        <v>111.99637100213219</v>
      </c>
      <c r="D70" s="145"/>
    </row>
    <row r="71" spans="2:4" x14ac:dyDescent="0.35">
      <c r="B71" s="33" t="s">
        <v>272</v>
      </c>
      <c r="C71" s="144">
        <v>515.86207249466941</v>
      </c>
      <c r="D71" s="145"/>
    </row>
    <row r="72" spans="2:4" ht="16" thickBot="1" x14ac:dyDescent="0.4">
      <c r="B72" s="34" t="s">
        <v>273</v>
      </c>
      <c r="C72" s="165">
        <v>7958.5299999999988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78:D78"/>
    <mergeCell ref="C72:D72"/>
    <mergeCell ref="C75:D76"/>
    <mergeCell ref="C77:D77"/>
    <mergeCell ref="C69:D69"/>
    <mergeCell ref="C70:D70"/>
    <mergeCell ref="C71:D71"/>
    <mergeCell ref="C66:D66"/>
    <mergeCell ref="C67:D67"/>
    <mergeCell ref="C68:D68"/>
    <mergeCell ref="C63:D63"/>
    <mergeCell ref="C64:D64"/>
    <mergeCell ref="C65:D65"/>
    <mergeCell ref="C60:D60"/>
    <mergeCell ref="C61:D61"/>
    <mergeCell ref="C62:D62"/>
    <mergeCell ref="C57:D57"/>
    <mergeCell ref="C58:D58"/>
    <mergeCell ref="C59:D59"/>
    <mergeCell ref="C54:D54"/>
    <mergeCell ref="C55:D55"/>
    <mergeCell ref="C56:D56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0FC1-7971-4596-9DFB-DBB2CD7F5B2A}">
  <sheetPr>
    <pageSetUpPr fitToPage="1"/>
  </sheetPr>
  <dimension ref="B2:D80"/>
  <sheetViews>
    <sheetView topLeftCell="A40" zoomScale="85" zoomScaleNormal="85" workbookViewId="0">
      <selection activeCell="C72" sqref="C72:D72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478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479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3000</v>
      </c>
      <c r="D21" s="162"/>
    </row>
    <row r="22" spans="2:4" x14ac:dyDescent="0.35">
      <c r="B22" s="27" t="s">
        <v>245</v>
      </c>
      <c r="C22" s="144">
        <v>3000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1158.1400000000001</v>
      </c>
      <c r="D26" s="164"/>
    </row>
    <row r="27" spans="2:4" x14ac:dyDescent="0.35">
      <c r="B27" s="29" t="s">
        <v>248</v>
      </c>
      <c r="C27" s="159">
        <v>63.799999999999983</v>
      </c>
      <c r="D27" s="160"/>
    </row>
    <row r="28" spans="2:4" x14ac:dyDescent="0.35">
      <c r="B28" s="27" t="s">
        <v>249</v>
      </c>
      <c r="C28" s="144">
        <v>243.79999999999998</v>
      </c>
      <c r="D28" s="145"/>
    </row>
    <row r="29" spans="2:4" x14ac:dyDescent="0.35">
      <c r="B29" s="30" t="s">
        <v>250</v>
      </c>
      <c r="C29" s="148">
        <v>180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534.98</v>
      </c>
      <c r="D31" s="160"/>
    </row>
    <row r="32" spans="2:4" x14ac:dyDescent="0.35">
      <c r="B32" s="27" t="s">
        <v>249</v>
      </c>
      <c r="C32" s="144">
        <v>501.40000000000003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-33.58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165.10560182658082</v>
      </c>
      <c r="D51" s="164"/>
    </row>
    <row r="52" spans="2:4" x14ac:dyDescent="0.35">
      <c r="B52" s="29" t="s">
        <v>450</v>
      </c>
      <c r="C52" s="159">
        <v>80</v>
      </c>
      <c r="D52" s="160"/>
    </row>
    <row r="53" spans="2:4" x14ac:dyDescent="0.35">
      <c r="B53" s="27" t="s">
        <v>249</v>
      </c>
      <c r="C53" s="144">
        <v>80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85.105601826580823</v>
      </c>
      <c r="D55" s="160"/>
    </row>
    <row r="56" spans="2:4" x14ac:dyDescent="0.35">
      <c r="B56" s="27" t="s">
        <v>249</v>
      </c>
      <c r="C56" s="159">
        <v>85.105601826580823</v>
      </c>
      <c r="D56" s="160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2201.1552510518827</v>
      </c>
      <c r="D58" s="164"/>
    </row>
    <row r="59" spans="2:4" x14ac:dyDescent="0.35">
      <c r="B59" s="29" t="s">
        <v>260</v>
      </c>
      <c r="C59" s="150">
        <v>1134.0000000000002</v>
      </c>
      <c r="D59" s="151"/>
    </row>
    <row r="60" spans="2:4" x14ac:dyDescent="0.35">
      <c r="B60" s="29" t="s">
        <v>261</v>
      </c>
      <c r="C60" s="150">
        <v>637.70337521907277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83.399999999999991</v>
      </c>
      <c r="D63" s="151"/>
    </row>
    <row r="64" spans="2:4" x14ac:dyDescent="0.35">
      <c r="B64" s="29" t="s">
        <v>265</v>
      </c>
      <c r="C64" s="150">
        <v>346.05187583280957</v>
      </c>
      <c r="D64" s="151"/>
    </row>
    <row r="65" spans="2:4" ht="15.5" x14ac:dyDescent="0.35">
      <c r="B65" s="28" t="s">
        <v>266</v>
      </c>
      <c r="C65" s="163">
        <v>1125.4591471215349</v>
      </c>
      <c r="D65" s="164"/>
    </row>
    <row r="66" spans="2:4" x14ac:dyDescent="0.35">
      <c r="B66" s="29" t="s">
        <v>267</v>
      </c>
      <c r="C66" s="150">
        <v>195.7320255863539</v>
      </c>
      <c r="D66" s="151"/>
    </row>
    <row r="67" spans="2:4" x14ac:dyDescent="0.35">
      <c r="B67" s="29" t="s">
        <v>268</v>
      </c>
      <c r="C67" s="150">
        <v>195.7320255863539</v>
      </c>
      <c r="D67" s="151"/>
    </row>
    <row r="68" spans="2:4" x14ac:dyDescent="0.35">
      <c r="B68" s="29" t="s">
        <v>269</v>
      </c>
      <c r="C68" s="159">
        <v>733.99509594882716</v>
      </c>
      <c r="D68" s="160"/>
    </row>
    <row r="69" spans="2:4" x14ac:dyDescent="0.35">
      <c r="B69" s="33" t="s">
        <v>270</v>
      </c>
      <c r="C69" s="144">
        <v>130.48801705756927</v>
      </c>
      <c r="D69" s="145"/>
    </row>
    <row r="70" spans="2:4" x14ac:dyDescent="0.35">
      <c r="B70" s="33" t="s">
        <v>271</v>
      </c>
      <c r="C70" s="144">
        <v>107.65261407249466</v>
      </c>
      <c r="D70" s="145"/>
    </row>
    <row r="71" spans="2:4" x14ac:dyDescent="0.35">
      <c r="B71" s="33" t="s">
        <v>272</v>
      </c>
      <c r="C71" s="144">
        <v>495.85446481876323</v>
      </c>
      <c r="D71" s="145"/>
    </row>
    <row r="72" spans="2:4" ht="16" thickBot="1" x14ac:dyDescent="0.4">
      <c r="B72" s="34" t="s">
        <v>273</v>
      </c>
      <c r="C72" s="165">
        <v>7649.8599999999988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B18:D18"/>
    <mergeCell ref="B2:D11"/>
    <mergeCell ref="B13:D13"/>
    <mergeCell ref="B14:D15"/>
    <mergeCell ref="B16:D16"/>
    <mergeCell ref="B17:D17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8:D78"/>
    <mergeCell ref="C72:D72"/>
    <mergeCell ref="C75:D76"/>
    <mergeCell ref="C77:D7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2541C-0AE7-4F3C-B105-84F19164AF69}">
  <sheetPr>
    <pageSetUpPr fitToPage="1"/>
  </sheetPr>
  <dimension ref="B2:D80"/>
  <sheetViews>
    <sheetView topLeftCell="A43" zoomScale="85" zoomScaleNormal="85" workbookViewId="0">
      <selection activeCell="C55" sqref="C55:D55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477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1951.51</v>
      </c>
      <c r="D21" s="162"/>
    </row>
    <row r="22" spans="2:4" x14ac:dyDescent="0.35">
      <c r="B22" s="27" t="s">
        <v>245</v>
      </c>
      <c r="C22" s="144">
        <v>1951.51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>
        <v>0</v>
      </c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967.09940000000006</v>
      </c>
      <c r="D26" s="164"/>
    </row>
    <row r="27" spans="2:4" x14ac:dyDescent="0.35">
      <c r="B27" s="29" t="s">
        <v>248</v>
      </c>
      <c r="C27" s="159">
        <v>47.209399999999988</v>
      </c>
      <c r="D27" s="160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117.09059999999999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360.53000000000003</v>
      </c>
      <c r="D31" s="160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674.51258224112257</v>
      </c>
      <c r="D51" s="164"/>
    </row>
    <row r="52" spans="2:4" x14ac:dyDescent="0.35">
      <c r="B52" s="29" t="s">
        <v>450</v>
      </c>
      <c r="C52" s="159">
        <v>325.5425822411226</v>
      </c>
      <c r="D52" s="160"/>
    </row>
    <row r="53" spans="2:4" x14ac:dyDescent="0.35">
      <c r="B53" s="27" t="s">
        <v>249</v>
      </c>
      <c r="C53" s="144">
        <v>325.5425822411226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348.97</v>
      </c>
      <c r="D55" s="160"/>
    </row>
    <row r="56" spans="2:4" x14ac:dyDescent="0.35">
      <c r="B56" s="27" t="s">
        <v>249</v>
      </c>
      <c r="C56" s="144">
        <v>60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1431.8588279934197</v>
      </c>
      <c r="D58" s="164"/>
    </row>
    <row r="59" spans="2:4" x14ac:dyDescent="0.35">
      <c r="B59" s="29" t="s">
        <v>260</v>
      </c>
      <c r="C59" s="150">
        <v>737.67078000000015</v>
      </c>
      <c r="D59" s="151"/>
    </row>
    <row r="60" spans="2:4" x14ac:dyDescent="0.35">
      <c r="B60" s="29" t="s">
        <v>261</v>
      </c>
      <c r="C60" s="150">
        <v>414.82817125792423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54.251977999999994</v>
      </c>
      <c r="D63" s="151"/>
    </row>
    <row r="64" spans="2:4" x14ac:dyDescent="0.35">
      <c r="B64" s="29" t="s">
        <v>265</v>
      </c>
      <c r="C64" s="150">
        <v>225.10789873549541</v>
      </c>
      <c r="D64" s="151"/>
    </row>
    <row r="65" spans="2:4" ht="15.5" x14ac:dyDescent="0.35">
      <c r="B65" s="28" t="s">
        <v>266</v>
      </c>
      <c r="C65" s="163">
        <v>866.80918976545865</v>
      </c>
      <c r="D65" s="164"/>
    </row>
    <row r="66" spans="2:4" x14ac:dyDescent="0.35">
      <c r="B66" s="29" t="s">
        <v>267</v>
      </c>
      <c r="C66" s="150">
        <v>150.74942430703629</v>
      </c>
      <c r="D66" s="151"/>
    </row>
    <row r="67" spans="2:4" x14ac:dyDescent="0.35">
      <c r="B67" s="29" t="s">
        <v>268</v>
      </c>
      <c r="C67" s="150">
        <v>150.74942430703629</v>
      </c>
      <c r="D67" s="151"/>
    </row>
    <row r="68" spans="2:4" x14ac:dyDescent="0.35">
      <c r="B68" s="29" t="s">
        <v>269</v>
      </c>
      <c r="C68" s="159">
        <v>565.31034115138607</v>
      </c>
      <c r="D68" s="160"/>
    </row>
    <row r="69" spans="2:4" x14ac:dyDescent="0.35">
      <c r="B69" s="33" t="s">
        <v>270</v>
      </c>
      <c r="C69" s="144">
        <v>100.49961620469087</v>
      </c>
      <c r="D69" s="145"/>
    </row>
    <row r="70" spans="2:4" x14ac:dyDescent="0.35">
      <c r="B70" s="33" t="s">
        <v>271</v>
      </c>
      <c r="C70" s="144">
        <v>82.912183368869961</v>
      </c>
      <c r="D70" s="145"/>
    </row>
    <row r="71" spans="2:4" x14ac:dyDescent="0.35">
      <c r="B71" s="33" t="s">
        <v>272</v>
      </c>
      <c r="C71" s="144">
        <v>381.89854157782526</v>
      </c>
      <c r="D71" s="145"/>
    </row>
    <row r="72" spans="2:4" ht="16" thickBot="1" x14ac:dyDescent="0.4">
      <c r="B72" s="34" t="s">
        <v>273</v>
      </c>
      <c r="C72" s="165">
        <v>5891.7900000000018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78:D78"/>
    <mergeCell ref="C72:D72"/>
    <mergeCell ref="C75:D76"/>
    <mergeCell ref="C77:D77"/>
    <mergeCell ref="C69:D69"/>
    <mergeCell ref="C70:D70"/>
    <mergeCell ref="C71:D71"/>
    <mergeCell ref="C66:D66"/>
    <mergeCell ref="C67:D67"/>
    <mergeCell ref="C68:D68"/>
    <mergeCell ref="C63:D63"/>
    <mergeCell ref="C64:D64"/>
    <mergeCell ref="C65:D65"/>
    <mergeCell ref="C60:D60"/>
    <mergeCell ref="C61:D61"/>
    <mergeCell ref="C62:D62"/>
    <mergeCell ref="C57:D57"/>
    <mergeCell ref="C58:D58"/>
    <mergeCell ref="C59:D59"/>
    <mergeCell ref="C54:D54"/>
    <mergeCell ref="C55:D55"/>
    <mergeCell ref="C56:D56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F9173-CC52-4157-A9F2-842EE1F746B8}">
  <sheetPr>
    <pageSetUpPr fitToPage="1"/>
  </sheetPr>
  <dimension ref="B2:D80"/>
  <sheetViews>
    <sheetView topLeftCell="A46" zoomScale="85" zoomScaleNormal="85" workbookViewId="0">
      <selection activeCell="C72" sqref="C72:D72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474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476</v>
      </c>
      <c r="C18" s="125"/>
      <c r="D18" s="126"/>
    </row>
    <row r="19" spans="2:4" x14ac:dyDescent="0.35">
      <c r="B19" s="125" t="s">
        <v>494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2692.9300000000003</v>
      </c>
      <c r="D21" s="162"/>
    </row>
    <row r="22" spans="2:4" x14ac:dyDescent="0.35">
      <c r="B22" s="27" t="s">
        <v>245</v>
      </c>
      <c r="C22" s="144">
        <v>1837.4</v>
      </c>
      <c r="D22" s="145"/>
    </row>
    <row r="23" spans="2:4" x14ac:dyDescent="0.35">
      <c r="B23" s="27" t="s">
        <v>246</v>
      </c>
      <c r="C23" s="144">
        <v>648.4</v>
      </c>
      <c r="D23" s="145"/>
    </row>
    <row r="24" spans="2:4" x14ac:dyDescent="0.35">
      <c r="B24" s="27" t="s">
        <v>274</v>
      </c>
      <c r="C24" s="144">
        <v>207.13</v>
      </c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973.94600000000003</v>
      </c>
      <c r="D26" s="164"/>
    </row>
    <row r="27" spans="2:4" x14ac:dyDescent="0.35">
      <c r="B27" s="29" t="s">
        <v>248</v>
      </c>
      <c r="C27" s="159">
        <v>54.055999999999983</v>
      </c>
      <c r="D27" s="160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110.244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360.53000000000003</v>
      </c>
      <c r="D31" s="160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860.29914740538106</v>
      </c>
      <c r="D51" s="164"/>
    </row>
    <row r="52" spans="2:4" x14ac:dyDescent="0.35">
      <c r="B52" s="29" t="s">
        <v>450</v>
      </c>
      <c r="C52" s="159">
        <v>425.98</v>
      </c>
      <c r="D52" s="160"/>
    </row>
    <row r="53" spans="2:4" x14ac:dyDescent="0.35">
      <c r="B53" s="27" t="s">
        <v>249</v>
      </c>
      <c r="C53" s="144">
        <v>325.33999999999997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434.3191474053811</v>
      </c>
      <c r="D55" s="160"/>
    </row>
    <row r="56" spans="2:4" x14ac:dyDescent="0.35">
      <c r="B56" s="27" t="s">
        <v>249</v>
      </c>
      <c r="C56" s="144">
        <v>434.3191474053811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1975.8523367383823</v>
      </c>
      <c r="D58" s="164"/>
    </row>
    <row r="59" spans="2:4" x14ac:dyDescent="0.35">
      <c r="B59" s="29" t="s">
        <v>260</v>
      </c>
      <c r="C59" s="150">
        <v>1017.9275400000002</v>
      </c>
      <c r="D59" s="151"/>
    </row>
    <row r="60" spans="2:4" x14ac:dyDescent="0.35">
      <c r="B60" s="29" t="s">
        <v>261</v>
      </c>
      <c r="C60" s="150">
        <v>572.43018340956598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74.863454000000004</v>
      </c>
      <c r="D63" s="151"/>
    </row>
    <row r="64" spans="2:4" x14ac:dyDescent="0.35">
      <c r="B64" s="29" t="s">
        <v>265</v>
      </c>
      <c r="C64" s="150">
        <v>310.63115932881601</v>
      </c>
      <c r="D64" s="151"/>
    </row>
    <row r="65" spans="2:4" ht="15.5" x14ac:dyDescent="0.35">
      <c r="B65" s="28" t="s">
        <v>266</v>
      </c>
      <c r="C65" s="163">
        <v>1186.8025158562368</v>
      </c>
      <c r="D65" s="164"/>
    </row>
    <row r="66" spans="2:4" x14ac:dyDescent="0.35">
      <c r="B66" s="29" t="s">
        <v>267</v>
      </c>
      <c r="C66" s="150">
        <v>260.12109936575058</v>
      </c>
      <c r="D66" s="151"/>
    </row>
    <row r="67" spans="2:4" x14ac:dyDescent="0.35">
      <c r="B67" s="29" t="s">
        <v>268</v>
      </c>
      <c r="C67" s="150">
        <v>195.09082452431292</v>
      </c>
      <c r="D67" s="151"/>
    </row>
    <row r="68" spans="2:4" x14ac:dyDescent="0.35">
      <c r="B68" s="29" t="s">
        <v>269</v>
      </c>
      <c r="C68" s="159">
        <v>731.59059196617341</v>
      </c>
      <c r="D68" s="160"/>
    </row>
    <row r="69" spans="2:4" x14ac:dyDescent="0.35">
      <c r="B69" s="33" t="s">
        <v>270</v>
      </c>
      <c r="C69" s="144">
        <v>130.06054968287529</v>
      </c>
      <c r="D69" s="145"/>
    </row>
    <row r="70" spans="2:4" x14ac:dyDescent="0.35">
      <c r="B70" s="33" t="s">
        <v>271</v>
      </c>
      <c r="C70" s="144">
        <v>107.29995348837211</v>
      </c>
      <c r="D70" s="145"/>
    </row>
    <row r="71" spans="2:4" x14ac:dyDescent="0.35">
      <c r="B71" s="33" t="s">
        <v>272</v>
      </c>
      <c r="C71" s="144">
        <v>494.23008879492608</v>
      </c>
      <c r="D71" s="145"/>
    </row>
    <row r="72" spans="2:4" ht="16" thickBot="1" x14ac:dyDescent="0.4">
      <c r="B72" s="34" t="s">
        <v>273</v>
      </c>
      <c r="C72" s="165">
        <v>7689.8300000000008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B18:D18"/>
    <mergeCell ref="B2:D11"/>
    <mergeCell ref="B13:D13"/>
    <mergeCell ref="B14:D15"/>
    <mergeCell ref="B16:D16"/>
    <mergeCell ref="B17:D17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8:D78"/>
    <mergeCell ref="C72:D72"/>
    <mergeCell ref="C75:D76"/>
    <mergeCell ref="C77:D7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94037-9C9F-4587-81D0-1019C22612F5}">
  <sheetPr>
    <pageSetUpPr fitToPage="1"/>
  </sheetPr>
  <dimension ref="B2:D80"/>
  <sheetViews>
    <sheetView topLeftCell="A33" zoomScaleNormal="100" workbookViewId="0">
      <selection activeCell="C72" sqref="C72:D72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474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494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61">
        <v>2485.8000000000002</v>
      </c>
      <c r="D21" s="162"/>
    </row>
    <row r="22" spans="2:4" x14ac:dyDescent="0.35">
      <c r="B22" s="27" t="s">
        <v>245</v>
      </c>
      <c r="C22" s="144">
        <v>1837.4</v>
      </c>
      <c r="D22" s="145"/>
    </row>
    <row r="23" spans="2:4" x14ac:dyDescent="0.35">
      <c r="B23" s="27" t="s">
        <v>246</v>
      </c>
      <c r="C23" s="144">
        <v>648.4</v>
      </c>
      <c r="D23" s="145"/>
    </row>
    <row r="24" spans="2:4" x14ac:dyDescent="0.35">
      <c r="B24" s="27" t="s">
        <v>274</v>
      </c>
      <c r="C24" s="144">
        <v>0</v>
      </c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63">
        <v>973.94600000000003</v>
      </c>
      <c r="D26" s="164"/>
    </row>
    <row r="27" spans="2:4" x14ac:dyDescent="0.35">
      <c r="B27" s="29" t="s">
        <v>248</v>
      </c>
      <c r="C27" s="159">
        <v>54.055999999999983</v>
      </c>
      <c r="D27" s="160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110.244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59">
        <v>360.53000000000003</v>
      </c>
      <c r="D31" s="160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59">
        <v>151.91</v>
      </c>
      <c r="D36" s="160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59">
        <v>315</v>
      </c>
      <c r="D39" s="160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59">
        <v>37.090000000000003</v>
      </c>
      <c r="D42" s="160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59">
        <v>16.75</v>
      </c>
      <c r="D45" s="160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0">
        <v>8.91</v>
      </c>
      <c r="D49" s="151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63">
        <v>793.08711838644535</v>
      </c>
      <c r="D51" s="164"/>
    </row>
    <row r="52" spans="2:4" x14ac:dyDescent="0.35">
      <c r="B52" s="29" t="s">
        <v>450</v>
      </c>
      <c r="C52" s="159">
        <v>336.21711838644541</v>
      </c>
      <c r="D52" s="160"/>
    </row>
    <row r="53" spans="2:4" x14ac:dyDescent="0.35">
      <c r="B53" s="27" t="s">
        <v>249</v>
      </c>
      <c r="C53" s="144">
        <v>336.21711838644541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59">
        <v>456.87</v>
      </c>
      <c r="D55" s="160"/>
    </row>
    <row r="56" spans="2:4" x14ac:dyDescent="0.35">
      <c r="B56" s="27" t="s">
        <v>249</v>
      </c>
      <c r="C56" s="144">
        <v>456.87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63">
        <v>1823.87724102159</v>
      </c>
      <c r="D58" s="164"/>
    </row>
    <row r="59" spans="2:4" x14ac:dyDescent="0.35">
      <c r="B59" s="29" t="s">
        <v>260</v>
      </c>
      <c r="C59" s="150">
        <v>939.63240000000019</v>
      </c>
      <c r="D59" s="151"/>
    </row>
    <row r="60" spans="2:4" x14ac:dyDescent="0.35">
      <c r="B60" s="29" t="s">
        <v>261</v>
      </c>
      <c r="C60" s="150">
        <v>528.40101670652371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69.105239999999995</v>
      </c>
      <c r="D63" s="151"/>
    </row>
    <row r="64" spans="2:4" x14ac:dyDescent="0.35">
      <c r="B64" s="29" t="s">
        <v>265</v>
      </c>
      <c r="C64" s="150">
        <v>286.73858431506602</v>
      </c>
      <c r="D64" s="151"/>
    </row>
    <row r="65" spans="2:4" ht="15.5" x14ac:dyDescent="0.35">
      <c r="B65" s="28" t="s">
        <v>266</v>
      </c>
      <c r="C65" s="163">
        <v>1108.9996405919665</v>
      </c>
      <c r="D65" s="164"/>
    </row>
    <row r="66" spans="2:4" x14ac:dyDescent="0.35">
      <c r="B66" s="29" t="s">
        <v>267</v>
      </c>
      <c r="C66" s="150">
        <v>243.06841437632141</v>
      </c>
      <c r="D66" s="151"/>
    </row>
    <row r="67" spans="2:4" x14ac:dyDescent="0.35">
      <c r="B67" s="29" t="s">
        <v>268</v>
      </c>
      <c r="C67" s="150">
        <v>182.30131078224105</v>
      </c>
      <c r="D67" s="151"/>
    </row>
    <row r="68" spans="2:4" x14ac:dyDescent="0.35">
      <c r="B68" s="29" t="s">
        <v>269</v>
      </c>
      <c r="C68" s="159">
        <v>683.62991543340399</v>
      </c>
      <c r="D68" s="160"/>
    </row>
    <row r="69" spans="2:4" x14ac:dyDescent="0.35">
      <c r="B69" s="33" t="s">
        <v>270</v>
      </c>
      <c r="C69" s="144">
        <v>121.53420718816071</v>
      </c>
      <c r="D69" s="145"/>
    </row>
    <row r="70" spans="2:4" x14ac:dyDescent="0.35">
      <c r="B70" s="33" t="s">
        <v>271</v>
      </c>
      <c r="C70" s="144">
        <v>100.26572093023259</v>
      </c>
      <c r="D70" s="145"/>
    </row>
    <row r="71" spans="2:4" x14ac:dyDescent="0.35">
      <c r="B71" s="33" t="s">
        <v>272</v>
      </c>
      <c r="C71" s="144">
        <v>461.82998731501067</v>
      </c>
      <c r="D71" s="145"/>
    </row>
    <row r="72" spans="2:4" ht="16" thickBot="1" x14ac:dyDescent="0.4">
      <c r="B72" s="34" t="s">
        <v>273</v>
      </c>
      <c r="C72" s="165">
        <v>7185.7100000000019</v>
      </c>
      <c r="D72" s="16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77:D77"/>
    <mergeCell ref="C78:D78"/>
    <mergeCell ref="C68:D68"/>
    <mergeCell ref="C69:D69"/>
    <mergeCell ref="C70:D70"/>
    <mergeCell ref="C71:D71"/>
    <mergeCell ref="C72:D72"/>
    <mergeCell ref="C75:D76"/>
    <mergeCell ref="C67:D67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55:D55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B2:D11"/>
    <mergeCell ref="B13:D13"/>
    <mergeCell ref="B14:D15"/>
    <mergeCell ref="B16:D16"/>
    <mergeCell ref="B17:D17"/>
    <mergeCell ref="B18:D18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EDD53-2E72-48F4-8BF0-885E49E6C36B}">
  <dimension ref="A1:E204"/>
  <sheetViews>
    <sheetView topLeftCell="A184" zoomScale="85" zoomScaleNormal="85" workbookViewId="0">
      <selection activeCell="F202" sqref="F202"/>
    </sheetView>
  </sheetViews>
  <sheetFormatPr defaultRowHeight="14.5" x14ac:dyDescent="0.35"/>
  <cols>
    <col min="1" max="1" width="21.7265625" customWidth="1"/>
    <col min="2" max="2" width="77.90625" customWidth="1"/>
    <col min="3" max="3" width="21.453125" customWidth="1"/>
    <col min="4" max="4" width="18.54296875" customWidth="1"/>
    <col min="5" max="5" width="21.453125" customWidth="1"/>
  </cols>
  <sheetData>
    <row r="1" spans="1:3" x14ac:dyDescent="0.35">
      <c r="A1" s="12" t="s">
        <v>120</v>
      </c>
    </row>
    <row r="2" spans="1:3" x14ac:dyDescent="0.35">
      <c r="A2" s="12" t="s">
        <v>94</v>
      </c>
    </row>
    <row r="3" spans="1:3" x14ac:dyDescent="0.35">
      <c r="A3" t="s">
        <v>113</v>
      </c>
    </row>
    <row r="4" spans="1:3" x14ac:dyDescent="0.35">
      <c r="A4" s="169" t="s">
        <v>114</v>
      </c>
      <c r="B4" s="169"/>
      <c r="C4" s="169"/>
    </row>
    <row r="5" spans="1:3" x14ac:dyDescent="0.35">
      <c r="A5" s="169"/>
      <c r="B5" s="169"/>
      <c r="C5" s="169"/>
    </row>
    <row r="6" spans="1:3" x14ac:dyDescent="0.35">
      <c r="A6" s="10"/>
      <c r="B6" s="10"/>
      <c r="C6" s="10"/>
    </row>
    <row r="7" spans="1:3" x14ac:dyDescent="0.35">
      <c r="A7" s="9" t="s">
        <v>1</v>
      </c>
    </row>
    <row r="8" spans="1:3" x14ac:dyDescent="0.35">
      <c r="A8" s="169" t="s">
        <v>97</v>
      </c>
      <c r="B8" s="169"/>
      <c r="C8" s="169"/>
    </row>
    <row r="9" spans="1:3" ht="15" thickBot="1" x14ac:dyDescent="0.4">
      <c r="A9" s="170"/>
      <c r="B9" s="170"/>
      <c r="C9" s="170"/>
    </row>
    <row r="10" spans="1:3" ht="47" thickBot="1" x14ac:dyDescent="0.4">
      <c r="A10" s="3" t="s">
        <v>2</v>
      </c>
      <c r="B10" s="4" t="s">
        <v>3</v>
      </c>
      <c r="C10" s="4" t="s">
        <v>50</v>
      </c>
    </row>
    <row r="11" spans="1:3" ht="24" thickTop="1" thickBot="1" x14ac:dyDescent="0.4">
      <c r="A11" s="5" t="s">
        <v>4</v>
      </c>
      <c r="B11" s="6" t="s">
        <v>5</v>
      </c>
      <c r="C11" s="21">
        <v>4200</v>
      </c>
    </row>
    <row r="12" spans="1:3" ht="23.5" thickBot="1" x14ac:dyDescent="0.4">
      <c r="A12" s="7" t="s">
        <v>6</v>
      </c>
      <c r="B12" s="8" t="s">
        <v>7</v>
      </c>
      <c r="C12" s="22">
        <v>1080</v>
      </c>
    </row>
    <row r="13" spans="1:3" ht="23.5" thickBot="1" x14ac:dyDescent="0.4">
      <c r="A13" s="5" t="s">
        <v>8</v>
      </c>
      <c r="B13" s="6" t="s">
        <v>9</v>
      </c>
      <c r="C13" s="21">
        <v>4000</v>
      </c>
    </row>
    <row r="14" spans="1:3" ht="23.5" thickBot="1" x14ac:dyDescent="0.4">
      <c r="A14" s="7" t="s">
        <v>10</v>
      </c>
      <c r="B14" s="8" t="s">
        <v>11</v>
      </c>
      <c r="C14" s="22">
        <v>1600</v>
      </c>
    </row>
    <row r="15" spans="1:3" ht="23.5" thickBot="1" x14ac:dyDescent="0.4">
      <c r="A15" s="5" t="s">
        <v>12</v>
      </c>
      <c r="B15" s="6" t="s">
        <v>13</v>
      </c>
      <c r="C15" s="21">
        <v>1850</v>
      </c>
    </row>
    <row r="16" spans="1:3" ht="35" thickBot="1" x14ac:dyDescent="0.4">
      <c r="A16" s="7" t="s">
        <v>14</v>
      </c>
      <c r="B16" s="8" t="s">
        <v>15</v>
      </c>
      <c r="C16" s="22">
        <v>1240</v>
      </c>
    </row>
    <row r="17" spans="1:3" ht="23.5" thickBot="1" x14ac:dyDescent="0.4">
      <c r="A17" s="5" t="s">
        <v>16</v>
      </c>
      <c r="B17" s="6" t="s">
        <v>17</v>
      </c>
      <c r="C17" s="21">
        <v>2400</v>
      </c>
    </row>
    <row r="18" spans="1:3" ht="23.5" thickBot="1" x14ac:dyDescent="0.4">
      <c r="A18" s="7" t="s">
        <v>18</v>
      </c>
      <c r="B18" s="8" t="s">
        <v>19</v>
      </c>
      <c r="C18" s="22">
        <v>3150</v>
      </c>
    </row>
    <row r="19" spans="1:3" ht="23.5" thickBot="1" x14ac:dyDescent="0.4">
      <c r="A19" s="5" t="s">
        <v>20</v>
      </c>
      <c r="B19" s="6" t="s">
        <v>21</v>
      </c>
      <c r="C19" s="21">
        <v>2400</v>
      </c>
    </row>
    <row r="20" spans="1:3" ht="23.5" thickBot="1" x14ac:dyDescent="0.4">
      <c r="A20" s="7" t="s">
        <v>22</v>
      </c>
      <c r="B20" s="8" t="s">
        <v>23</v>
      </c>
      <c r="C20" s="22">
        <v>1100</v>
      </c>
    </row>
    <row r="21" spans="1:3" ht="23.5" thickBot="1" x14ac:dyDescent="0.4">
      <c r="A21" s="5" t="s">
        <v>24</v>
      </c>
      <c r="B21" s="6" t="s">
        <v>25</v>
      </c>
      <c r="C21" s="21">
        <v>2625</v>
      </c>
    </row>
    <row r="22" spans="1:3" ht="23.5" thickBot="1" x14ac:dyDescent="0.4">
      <c r="A22" s="7" t="s">
        <v>26</v>
      </c>
      <c r="B22" s="8" t="s">
        <v>27</v>
      </c>
      <c r="C22" s="22">
        <v>1100</v>
      </c>
    </row>
    <row r="23" spans="1:3" ht="23.5" thickBot="1" x14ac:dyDescent="0.4">
      <c r="A23" s="5" t="s">
        <v>28</v>
      </c>
      <c r="B23" s="6" t="s">
        <v>29</v>
      </c>
      <c r="C23" s="21">
        <v>1290</v>
      </c>
    </row>
    <row r="24" spans="1:3" ht="23.5" thickBot="1" x14ac:dyDescent="0.4">
      <c r="A24" s="7" t="s">
        <v>30</v>
      </c>
      <c r="B24" s="8" t="s">
        <v>31</v>
      </c>
      <c r="C24" s="22">
        <v>2850</v>
      </c>
    </row>
    <row r="25" spans="1:3" ht="23.5" thickBot="1" x14ac:dyDescent="0.4">
      <c r="A25" s="5" t="s">
        <v>32</v>
      </c>
      <c r="B25" s="6" t="s">
        <v>33</v>
      </c>
      <c r="C25" s="21">
        <v>1300</v>
      </c>
    </row>
    <row r="26" spans="1:3" ht="23.5" thickBot="1" x14ac:dyDescent="0.4">
      <c r="A26" s="7" t="s">
        <v>34</v>
      </c>
      <c r="B26" s="8" t="s">
        <v>35</v>
      </c>
      <c r="C26" s="22">
        <v>135</v>
      </c>
    </row>
    <row r="27" spans="1:3" ht="23.5" thickBot="1" x14ac:dyDescent="0.4">
      <c r="A27" s="5" t="s">
        <v>36</v>
      </c>
      <c r="B27" s="6" t="s">
        <v>37</v>
      </c>
      <c r="C27" s="21">
        <v>1800</v>
      </c>
    </row>
    <row r="28" spans="1:3" ht="15" thickBot="1" x14ac:dyDescent="0.4">
      <c r="A28" s="7" t="s">
        <v>38</v>
      </c>
      <c r="B28" s="8" t="s">
        <v>39</v>
      </c>
      <c r="C28" s="22">
        <v>270</v>
      </c>
    </row>
    <row r="29" spans="1:3" ht="23.5" thickBot="1" x14ac:dyDescent="0.4">
      <c r="A29" s="5" t="s">
        <v>40</v>
      </c>
      <c r="B29" s="6" t="s">
        <v>41</v>
      </c>
      <c r="C29" s="21">
        <v>162</v>
      </c>
    </row>
    <row r="30" spans="1:3" ht="23.5" thickBot="1" x14ac:dyDescent="0.4">
      <c r="A30" s="7" t="s">
        <v>42</v>
      </c>
      <c r="B30" s="8" t="s">
        <v>43</v>
      </c>
      <c r="C30" s="22">
        <v>540</v>
      </c>
    </row>
    <row r="31" spans="1:3" ht="23.5" thickBot="1" x14ac:dyDescent="0.4">
      <c r="A31" s="5" t="s">
        <v>44</v>
      </c>
      <c r="B31" s="6" t="s">
        <v>45</v>
      </c>
      <c r="C31" s="21">
        <v>700</v>
      </c>
    </row>
    <row r="32" spans="1:3" ht="23.5" thickBot="1" x14ac:dyDescent="0.4">
      <c r="A32" s="7" t="s">
        <v>46</v>
      </c>
      <c r="B32" s="8" t="s">
        <v>47</v>
      </c>
      <c r="C32" s="22">
        <v>800</v>
      </c>
    </row>
    <row r="33" spans="1:3" ht="23.5" thickBot="1" x14ac:dyDescent="0.4">
      <c r="A33" s="5" t="s">
        <v>48</v>
      </c>
      <c r="B33" s="6" t="s">
        <v>49</v>
      </c>
      <c r="C33" s="21">
        <v>2300</v>
      </c>
    </row>
    <row r="34" spans="1:3" ht="30" customHeight="1" thickBot="1" x14ac:dyDescent="0.4">
      <c r="A34" s="167" t="s">
        <v>92</v>
      </c>
      <c r="B34" s="168"/>
      <c r="C34" s="11">
        <f>SUM(C11:C33)</f>
        <v>38892</v>
      </c>
    </row>
    <row r="36" spans="1:3" x14ac:dyDescent="0.35">
      <c r="A36" s="9" t="s">
        <v>91</v>
      </c>
    </row>
    <row r="37" spans="1:3" x14ac:dyDescent="0.35">
      <c r="A37" s="169" t="s">
        <v>96</v>
      </c>
      <c r="B37" s="169"/>
      <c r="C37" s="169"/>
    </row>
    <row r="38" spans="1:3" x14ac:dyDescent="0.35">
      <c r="A38" s="169"/>
      <c r="B38" s="169"/>
      <c r="C38" s="169"/>
    </row>
    <row r="39" spans="1:3" ht="15" thickBot="1" x14ac:dyDescent="0.4">
      <c r="A39" s="170"/>
      <c r="B39" s="170"/>
      <c r="C39" s="170"/>
    </row>
    <row r="40" spans="1:3" ht="47" thickBot="1" x14ac:dyDescent="0.4">
      <c r="A40" s="3" t="s">
        <v>2</v>
      </c>
      <c r="B40" s="4" t="s">
        <v>3</v>
      </c>
      <c r="C40" s="4" t="s">
        <v>50</v>
      </c>
    </row>
    <row r="41" spans="1:3" ht="24" thickTop="1" thickBot="1" x14ac:dyDescent="0.4">
      <c r="A41" s="5" t="s">
        <v>51</v>
      </c>
      <c r="B41" s="6" t="s">
        <v>52</v>
      </c>
      <c r="C41" s="21">
        <v>900</v>
      </c>
    </row>
    <row r="42" spans="1:3" ht="23.5" thickBot="1" x14ac:dyDescent="0.4">
      <c r="A42" s="7" t="s">
        <v>53</v>
      </c>
      <c r="B42" s="8" t="s">
        <v>54</v>
      </c>
      <c r="C42" s="22">
        <v>2750</v>
      </c>
    </row>
    <row r="43" spans="1:3" ht="23.5" thickBot="1" x14ac:dyDescent="0.4">
      <c r="A43" s="5" t="s">
        <v>55</v>
      </c>
      <c r="B43" s="6" t="s">
        <v>56</v>
      </c>
      <c r="C43" s="21">
        <v>3750</v>
      </c>
    </row>
    <row r="44" spans="1:3" ht="15" thickBot="1" x14ac:dyDescent="0.4">
      <c r="A44" s="7" t="s">
        <v>57</v>
      </c>
      <c r="B44" s="8" t="s">
        <v>58</v>
      </c>
      <c r="C44" s="22">
        <v>375</v>
      </c>
    </row>
    <row r="45" spans="1:3" ht="23.5" thickBot="1" x14ac:dyDescent="0.4">
      <c r="A45" s="5" t="s">
        <v>59</v>
      </c>
      <c r="B45" s="6" t="s">
        <v>60</v>
      </c>
      <c r="C45" s="21">
        <v>750</v>
      </c>
    </row>
    <row r="46" spans="1:3" ht="23.5" thickBot="1" x14ac:dyDescent="0.4">
      <c r="A46" s="7" t="s">
        <v>61</v>
      </c>
      <c r="B46" s="8" t="s">
        <v>62</v>
      </c>
      <c r="C46" s="22">
        <v>2065</v>
      </c>
    </row>
    <row r="47" spans="1:3" ht="23.5" thickBot="1" x14ac:dyDescent="0.4">
      <c r="A47" s="5" t="s">
        <v>63</v>
      </c>
      <c r="B47" s="6" t="s">
        <v>64</v>
      </c>
      <c r="C47" s="21">
        <v>1300</v>
      </c>
    </row>
    <row r="48" spans="1:3" ht="23.5" thickBot="1" x14ac:dyDescent="0.4">
      <c r="A48" s="7" t="s">
        <v>65</v>
      </c>
      <c r="B48" s="8" t="s">
        <v>66</v>
      </c>
      <c r="C48" s="22">
        <v>600</v>
      </c>
    </row>
    <row r="49" spans="1:3" ht="15" thickBot="1" x14ac:dyDescent="0.4">
      <c r="A49" s="5" t="s">
        <v>67</v>
      </c>
      <c r="B49" s="6" t="s">
        <v>68</v>
      </c>
      <c r="C49" s="21">
        <v>300</v>
      </c>
    </row>
    <row r="50" spans="1:3" ht="23.5" thickBot="1" x14ac:dyDescent="0.4">
      <c r="A50" s="7" t="s">
        <v>69</v>
      </c>
      <c r="B50" s="8" t="s">
        <v>70</v>
      </c>
      <c r="C50" s="22">
        <v>250</v>
      </c>
    </row>
    <row r="51" spans="1:3" ht="23.5" thickBot="1" x14ac:dyDescent="0.4">
      <c r="A51" s="5" t="s">
        <v>71</v>
      </c>
      <c r="B51" s="6" t="s">
        <v>72</v>
      </c>
      <c r="C51" s="21">
        <v>2744</v>
      </c>
    </row>
    <row r="52" spans="1:3" ht="23.5" thickBot="1" x14ac:dyDescent="0.4">
      <c r="A52" s="7" t="s">
        <v>73</v>
      </c>
      <c r="B52" s="8" t="s">
        <v>74</v>
      </c>
      <c r="C52" s="22">
        <v>1200</v>
      </c>
    </row>
    <row r="53" spans="1:3" ht="15" thickBot="1" x14ac:dyDescent="0.4">
      <c r="A53" s="5" t="s">
        <v>75</v>
      </c>
      <c r="B53" s="6" t="s">
        <v>76</v>
      </c>
      <c r="C53" s="21">
        <v>12750</v>
      </c>
    </row>
    <row r="54" spans="1:3" ht="15" thickBot="1" x14ac:dyDescent="0.4">
      <c r="A54" s="7" t="s">
        <v>77</v>
      </c>
      <c r="B54" s="8" t="s">
        <v>78</v>
      </c>
      <c r="C54" s="22">
        <v>900</v>
      </c>
    </row>
    <row r="55" spans="1:3" ht="15" thickBot="1" x14ac:dyDescent="0.4">
      <c r="A55" s="5" t="s">
        <v>79</v>
      </c>
      <c r="B55" s="6" t="s">
        <v>80</v>
      </c>
      <c r="C55" s="21">
        <v>200</v>
      </c>
    </row>
    <row r="56" spans="1:3" ht="15" thickBot="1" x14ac:dyDescent="0.4">
      <c r="A56" s="7" t="s">
        <v>81</v>
      </c>
      <c r="B56" s="8" t="s">
        <v>82</v>
      </c>
      <c r="C56" s="22">
        <v>50</v>
      </c>
    </row>
    <row r="57" spans="1:3" ht="15" thickBot="1" x14ac:dyDescent="0.4">
      <c r="A57" s="5" t="s">
        <v>83</v>
      </c>
      <c r="B57" s="6" t="s">
        <v>84</v>
      </c>
      <c r="C57" s="21">
        <v>657</v>
      </c>
    </row>
    <row r="58" spans="1:3" ht="15" thickBot="1" x14ac:dyDescent="0.4">
      <c r="A58" s="7" t="s">
        <v>85</v>
      </c>
      <c r="B58" s="8" t="s">
        <v>86</v>
      </c>
      <c r="C58" s="22">
        <v>1100</v>
      </c>
    </row>
    <row r="59" spans="1:3" ht="15" thickBot="1" x14ac:dyDescent="0.4">
      <c r="A59" s="5" t="s">
        <v>87</v>
      </c>
      <c r="B59" s="6" t="s">
        <v>88</v>
      </c>
      <c r="C59" s="21">
        <v>450</v>
      </c>
    </row>
    <row r="60" spans="1:3" ht="23.5" thickBot="1" x14ac:dyDescent="0.4">
      <c r="A60" s="7" t="s">
        <v>89</v>
      </c>
      <c r="B60" s="8" t="s">
        <v>90</v>
      </c>
      <c r="C60" s="22">
        <v>2000</v>
      </c>
    </row>
    <row r="61" spans="1:3" ht="30" customHeight="1" thickBot="1" x14ac:dyDescent="0.4">
      <c r="A61" s="167" t="s">
        <v>93</v>
      </c>
      <c r="B61" s="168"/>
      <c r="C61" s="11">
        <f>SUM(C38:C60)</f>
        <v>35091</v>
      </c>
    </row>
    <row r="63" spans="1:3" x14ac:dyDescent="0.35">
      <c r="A63" s="9" t="s">
        <v>95</v>
      </c>
    </row>
    <row r="64" spans="1:3" x14ac:dyDescent="0.35">
      <c r="A64" s="169" t="s">
        <v>115</v>
      </c>
      <c r="B64" s="169"/>
      <c r="C64" s="169"/>
    </row>
    <row r="65" spans="1:5" x14ac:dyDescent="0.35">
      <c r="A65" s="169"/>
      <c r="B65" s="169"/>
      <c r="C65" s="169"/>
    </row>
    <row r="66" spans="1:5" ht="15" thickBot="1" x14ac:dyDescent="0.4">
      <c r="A66" s="170"/>
      <c r="B66" s="170"/>
      <c r="C66" s="170"/>
    </row>
    <row r="67" spans="1:5" ht="47" thickBot="1" x14ac:dyDescent="0.4">
      <c r="A67" s="3" t="s">
        <v>2</v>
      </c>
      <c r="B67" s="4" t="s">
        <v>3</v>
      </c>
      <c r="C67" s="4" t="s">
        <v>50</v>
      </c>
    </row>
    <row r="68" spans="1:5" ht="15.5" thickTop="1" thickBot="1" x14ac:dyDescent="0.4">
      <c r="A68" s="5" t="s">
        <v>98</v>
      </c>
      <c r="B68" s="6" t="s">
        <v>99</v>
      </c>
      <c r="C68" s="21">
        <v>560</v>
      </c>
    </row>
    <row r="69" spans="1:5" ht="15" thickBot="1" x14ac:dyDescent="0.4">
      <c r="A69" s="7" t="s">
        <v>100</v>
      </c>
      <c r="B69" s="8" t="s">
        <v>101</v>
      </c>
      <c r="C69" s="22">
        <v>1900</v>
      </c>
    </row>
    <row r="70" spans="1:5" ht="15" thickBot="1" x14ac:dyDescent="0.4">
      <c r="A70" s="5" t="s">
        <v>102</v>
      </c>
      <c r="B70" s="6" t="s">
        <v>103</v>
      </c>
      <c r="C70" s="21">
        <v>720</v>
      </c>
    </row>
    <row r="71" spans="1:5" ht="23.5" thickBot="1" x14ac:dyDescent="0.4">
      <c r="A71" s="7" t="s">
        <v>104</v>
      </c>
      <c r="B71" s="8" t="s">
        <v>105</v>
      </c>
      <c r="C71" s="22">
        <v>1100</v>
      </c>
    </row>
    <row r="72" spans="1:5" ht="23.5" thickBot="1" x14ac:dyDescent="0.4">
      <c r="A72" s="5" t="s">
        <v>106</v>
      </c>
      <c r="B72" s="6" t="s">
        <v>107</v>
      </c>
      <c r="C72" s="21">
        <v>1200</v>
      </c>
    </row>
    <row r="73" spans="1:5" ht="23.5" thickBot="1" x14ac:dyDescent="0.4">
      <c r="A73" s="7" t="s">
        <v>108</v>
      </c>
      <c r="B73" s="8" t="s">
        <v>109</v>
      </c>
      <c r="C73" s="22">
        <v>1520</v>
      </c>
    </row>
    <row r="74" spans="1:5" ht="35" thickBot="1" x14ac:dyDescent="0.4">
      <c r="A74" s="5" t="s">
        <v>110</v>
      </c>
      <c r="B74" s="6" t="s">
        <v>111</v>
      </c>
      <c r="C74" s="21">
        <v>2000</v>
      </c>
    </row>
    <row r="75" spans="1:5" ht="30" customHeight="1" thickBot="1" x14ac:dyDescent="0.4">
      <c r="A75" s="167" t="s">
        <v>112</v>
      </c>
      <c r="B75" s="168"/>
      <c r="C75" s="11">
        <f>SUM(C68:C74)</f>
        <v>9000</v>
      </c>
    </row>
    <row r="77" spans="1:5" x14ac:dyDescent="0.35">
      <c r="A77" s="9" t="s">
        <v>236</v>
      </c>
    </row>
    <row r="78" spans="1:5" ht="15" customHeight="1" x14ac:dyDescent="0.35">
      <c r="A78" s="169" t="s">
        <v>237</v>
      </c>
      <c r="B78" s="169"/>
      <c r="C78" s="169"/>
      <c r="D78" s="169"/>
      <c r="E78" s="169"/>
    </row>
    <row r="79" spans="1:5" x14ac:dyDescent="0.35">
      <c r="A79" s="169"/>
      <c r="B79" s="169"/>
      <c r="C79" s="169"/>
      <c r="D79" s="169"/>
      <c r="E79" s="169"/>
    </row>
    <row r="80" spans="1:5" x14ac:dyDescent="0.35">
      <c r="A80" s="169"/>
      <c r="B80" s="169"/>
      <c r="C80" s="169"/>
      <c r="D80" s="169"/>
      <c r="E80" s="169"/>
    </row>
    <row r="81" spans="1:5" ht="15" thickBot="1" x14ac:dyDescent="0.4"/>
    <row r="82" spans="1:5" ht="47" thickBot="1" x14ac:dyDescent="0.4">
      <c r="A82" s="3" t="s">
        <v>121</v>
      </c>
      <c r="B82" s="4" t="s">
        <v>122</v>
      </c>
      <c r="C82" s="3" t="s">
        <v>123</v>
      </c>
      <c r="D82" s="4" t="s">
        <v>124</v>
      </c>
      <c r="E82" s="20" t="s">
        <v>50</v>
      </c>
    </row>
    <row r="83" spans="1:5" ht="15" thickTop="1" x14ac:dyDescent="0.35">
      <c r="A83" s="171" t="s">
        <v>125</v>
      </c>
      <c r="B83" s="16" t="s">
        <v>126</v>
      </c>
      <c r="C83" s="174" t="s">
        <v>132</v>
      </c>
      <c r="D83" s="174" t="s">
        <v>133</v>
      </c>
      <c r="E83" s="200">
        <v>11250</v>
      </c>
    </row>
    <row r="84" spans="1:5" x14ac:dyDescent="0.35">
      <c r="A84" s="172"/>
      <c r="B84" s="16" t="s">
        <v>127</v>
      </c>
      <c r="C84" s="175"/>
      <c r="D84" s="175"/>
      <c r="E84" s="201"/>
    </row>
    <row r="85" spans="1:5" x14ac:dyDescent="0.35">
      <c r="A85" s="172"/>
      <c r="B85" s="16" t="s">
        <v>128</v>
      </c>
      <c r="C85" s="175"/>
      <c r="D85" s="175"/>
      <c r="E85" s="201"/>
    </row>
    <row r="86" spans="1:5" ht="23" x14ac:dyDescent="0.35">
      <c r="A86" s="172"/>
      <c r="B86" s="16" t="s">
        <v>129</v>
      </c>
      <c r="C86" s="175"/>
      <c r="D86" s="175"/>
      <c r="E86" s="201"/>
    </row>
    <row r="87" spans="1:5" x14ac:dyDescent="0.35">
      <c r="A87" s="172"/>
      <c r="B87" s="16" t="s">
        <v>130</v>
      </c>
      <c r="C87" s="175"/>
      <c r="D87" s="175"/>
      <c r="E87" s="201"/>
    </row>
    <row r="88" spans="1:5" ht="15" thickBot="1" x14ac:dyDescent="0.4">
      <c r="A88" s="173"/>
      <c r="B88" s="6" t="s">
        <v>131</v>
      </c>
      <c r="C88" s="176"/>
      <c r="D88" s="176"/>
      <c r="E88" s="202"/>
    </row>
    <row r="89" spans="1:5" x14ac:dyDescent="0.35">
      <c r="A89" s="177" t="s">
        <v>134</v>
      </c>
      <c r="B89" s="17" t="s">
        <v>135</v>
      </c>
      <c r="C89" s="180" t="s">
        <v>132</v>
      </c>
      <c r="D89" s="180" t="s">
        <v>133</v>
      </c>
      <c r="E89" s="203">
        <v>2970</v>
      </c>
    </row>
    <row r="90" spans="1:5" x14ac:dyDescent="0.35">
      <c r="A90" s="178"/>
      <c r="B90" s="17" t="s">
        <v>136</v>
      </c>
      <c r="C90" s="181"/>
      <c r="D90" s="181"/>
      <c r="E90" s="204"/>
    </row>
    <row r="91" spans="1:5" x14ac:dyDescent="0.35">
      <c r="A91" s="178"/>
      <c r="B91" s="17" t="s">
        <v>137</v>
      </c>
      <c r="C91" s="181"/>
      <c r="D91" s="181"/>
      <c r="E91" s="204"/>
    </row>
    <row r="92" spans="1:5" x14ac:dyDescent="0.35">
      <c r="A92" s="178"/>
      <c r="B92" s="17" t="s">
        <v>138</v>
      </c>
      <c r="C92" s="181"/>
      <c r="D92" s="181"/>
      <c r="E92" s="204"/>
    </row>
    <row r="93" spans="1:5" ht="23" x14ac:dyDescent="0.35">
      <c r="A93" s="178"/>
      <c r="B93" s="17" t="s">
        <v>139</v>
      </c>
      <c r="C93" s="181"/>
      <c r="D93" s="181"/>
      <c r="E93" s="204"/>
    </row>
    <row r="94" spans="1:5" ht="30" customHeight="1" x14ac:dyDescent="0.35">
      <c r="A94" s="178"/>
      <c r="B94" s="17" t="s">
        <v>140</v>
      </c>
      <c r="C94" s="181"/>
      <c r="D94" s="181"/>
      <c r="E94" s="204"/>
    </row>
    <row r="95" spans="1:5" ht="19.5" customHeight="1" thickBot="1" x14ac:dyDescent="0.4">
      <c r="A95" s="179"/>
      <c r="B95" s="8" t="s">
        <v>141</v>
      </c>
      <c r="C95" s="182"/>
      <c r="D95" s="182"/>
      <c r="E95" s="205"/>
    </row>
    <row r="96" spans="1:5" ht="46.5" thickBot="1" x14ac:dyDescent="0.4">
      <c r="A96" s="5" t="s">
        <v>142</v>
      </c>
      <c r="B96" s="6" t="s">
        <v>143</v>
      </c>
      <c r="C96" s="6" t="s">
        <v>132</v>
      </c>
      <c r="D96" s="6" t="s">
        <v>133</v>
      </c>
      <c r="E96" s="21">
        <v>2240</v>
      </c>
    </row>
    <row r="97" spans="1:5" ht="88.5" customHeight="1" thickBot="1" x14ac:dyDescent="0.4">
      <c r="A97" s="53" t="s">
        <v>144</v>
      </c>
      <c r="B97" s="8" t="s">
        <v>145</v>
      </c>
      <c r="C97" s="54" t="s">
        <v>132</v>
      </c>
      <c r="D97" s="54" t="s">
        <v>133</v>
      </c>
      <c r="E97" s="52">
        <v>11520</v>
      </c>
    </row>
    <row r="98" spans="1:5" ht="46" x14ac:dyDescent="0.35">
      <c r="A98" s="183" t="s">
        <v>146</v>
      </c>
      <c r="B98" s="16" t="s">
        <v>147</v>
      </c>
      <c r="C98" s="184" t="s">
        <v>132</v>
      </c>
      <c r="D98" s="184" t="s">
        <v>133</v>
      </c>
      <c r="E98" s="206">
        <v>160</v>
      </c>
    </row>
    <row r="99" spans="1:5" ht="15" thickBot="1" x14ac:dyDescent="0.4">
      <c r="A99" s="173"/>
      <c r="B99" s="6" t="s">
        <v>131</v>
      </c>
      <c r="C99" s="176"/>
      <c r="D99" s="176"/>
      <c r="E99" s="202"/>
    </row>
    <row r="100" spans="1:5" x14ac:dyDescent="0.35">
      <c r="A100" s="177" t="s">
        <v>148</v>
      </c>
      <c r="B100" s="17" t="s">
        <v>149</v>
      </c>
      <c r="C100" s="180" t="s">
        <v>132</v>
      </c>
      <c r="D100" s="180" t="s">
        <v>133</v>
      </c>
      <c r="E100" s="203">
        <v>60</v>
      </c>
    </row>
    <row r="101" spans="1:5" x14ac:dyDescent="0.35">
      <c r="A101" s="178"/>
      <c r="B101" s="17" t="s">
        <v>150</v>
      </c>
      <c r="C101" s="181"/>
      <c r="D101" s="181"/>
      <c r="E101" s="204"/>
    </row>
    <row r="102" spans="1:5" x14ac:dyDescent="0.35">
      <c r="A102" s="178"/>
      <c r="B102" s="17" t="s">
        <v>151</v>
      </c>
      <c r="C102" s="181"/>
      <c r="D102" s="181"/>
      <c r="E102" s="204"/>
    </row>
    <row r="103" spans="1:5" x14ac:dyDescent="0.35">
      <c r="A103" s="178"/>
      <c r="B103" s="17" t="s">
        <v>152</v>
      </c>
      <c r="C103" s="181"/>
      <c r="D103" s="181"/>
      <c r="E103" s="204"/>
    </row>
    <row r="104" spans="1:5" x14ac:dyDescent="0.35">
      <c r="A104" s="178"/>
      <c r="B104" s="17" t="s">
        <v>153</v>
      </c>
      <c r="C104" s="181"/>
      <c r="D104" s="181"/>
      <c r="E104" s="204"/>
    </row>
    <row r="105" spans="1:5" x14ac:dyDescent="0.35">
      <c r="A105" s="178"/>
      <c r="B105" s="17" t="s">
        <v>154</v>
      </c>
      <c r="C105" s="181"/>
      <c r="D105" s="181"/>
      <c r="E105" s="204"/>
    </row>
    <row r="106" spans="1:5" x14ac:dyDescent="0.35">
      <c r="A106" s="178"/>
      <c r="B106" s="17" t="s">
        <v>155</v>
      </c>
      <c r="C106" s="181"/>
      <c r="D106" s="181"/>
      <c r="E106" s="204"/>
    </row>
    <row r="107" spans="1:5" x14ac:dyDescent="0.35">
      <c r="A107" s="178"/>
      <c r="B107" s="17" t="s">
        <v>156</v>
      </c>
      <c r="C107" s="181"/>
      <c r="D107" s="181"/>
      <c r="E107" s="204"/>
    </row>
    <row r="108" spans="1:5" x14ac:dyDescent="0.35">
      <c r="A108" s="178"/>
      <c r="B108" s="17" t="s">
        <v>157</v>
      </c>
      <c r="C108" s="181"/>
      <c r="D108" s="181"/>
      <c r="E108" s="204"/>
    </row>
    <row r="109" spans="1:5" x14ac:dyDescent="0.35">
      <c r="A109" s="178"/>
      <c r="B109" s="17" t="s">
        <v>158</v>
      </c>
      <c r="C109" s="181"/>
      <c r="D109" s="181"/>
      <c r="E109" s="204"/>
    </row>
    <row r="110" spans="1:5" x14ac:dyDescent="0.35">
      <c r="A110" s="178"/>
      <c r="B110" s="17" t="s">
        <v>159</v>
      </c>
      <c r="C110" s="181"/>
      <c r="D110" s="181"/>
      <c r="E110" s="204"/>
    </row>
    <row r="111" spans="1:5" x14ac:dyDescent="0.35">
      <c r="A111" s="178"/>
      <c r="B111" s="17" t="s">
        <v>160</v>
      </c>
      <c r="C111" s="181"/>
      <c r="D111" s="181"/>
      <c r="E111" s="204"/>
    </row>
    <row r="112" spans="1:5" x14ac:dyDescent="0.35">
      <c r="A112" s="178"/>
      <c r="B112" s="17" t="s">
        <v>161</v>
      </c>
      <c r="C112" s="181"/>
      <c r="D112" s="181"/>
      <c r="E112" s="204"/>
    </row>
    <row r="113" spans="1:5" ht="15" thickBot="1" x14ac:dyDescent="0.4">
      <c r="A113" s="179"/>
      <c r="B113" s="8" t="s">
        <v>162</v>
      </c>
      <c r="C113" s="182"/>
      <c r="D113" s="182"/>
      <c r="E113" s="205"/>
    </row>
    <row r="114" spans="1:5" x14ac:dyDescent="0.35">
      <c r="A114" s="183" t="s">
        <v>163</v>
      </c>
      <c r="B114" s="16" t="s">
        <v>164</v>
      </c>
      <c r="C114" s="184" t="s">
        <v>170</v>
      </c>
      <c r="D114" s="184" t="s">
        <v>171</v>
      </c>
      <c r="E114" s="206">
        <v>334141.52</v>
      </c>
    </row>
    <row r="115" spans="1:5" x14ac:dyDescent="0.35">
      <c r="A115" s="172"/>
      <c r="B115" s="16" t="s">
        <v>165</v>
      </c>
      <c r="C115" s="175"/>
      <c r="D115" s="175"/>
      <c r="E115" s="201"/>
    </row>
    <row r="116" spans="1:5" x14ac:dyDescent="0.35">
      <c r="A116" s="172"/>
      <c r="B116" s="16" t="s">
        <v>166</v>
      </c>
      <c r="C116" s="175"/>
      <c r="D116" s="175"/>
      <c r="E116" s="201"/>
    </row>
    <row r="117" spans="1:5" x14ac:dyDescent="0.35">
      <c r="A117" s="172"/>
      <c r="B117" s="16" t="s">
        <v>167</v>
      </c>
      <c r="C117" s="175"/>
      <c r="D117" s="175"/>
      <c r="E117" s="201"/>
    </row>
    <row r="118" spans="1:5" x14ac:dyDescent="0.35">
      <c r="A118" s="172"/>
      <c r="B118" s="16" t="s">
        <v>168</v>
      </c>
      <c r="C118" s="175"/>
      <c r="D118" s="175"/>
      <c r="E118" s="201"/>
    </row>
    <row r="119" spans="1:5" x14ac:dyDescent="0.35">
      <c r="A119" s="172"/>
      <c r="B119" s="18"/>
      <c r="C119" s="175"/>
      <c r="D119" s="175"/>
      <c r="E119" s="201"/>
    </row>
    <row r="120" spans="1:5" ht="23.5" thickBot="1" x14ac:dyDescent="0.4">
      <c r="A120" s="173"/>
      <c r="B120" s="6" t="s">
        <v>169</v>
      </c>
      <c r="C120" s="176"/>
      <c r="D120" s="176"/>
      <c r="E120" s="202"/>
    </row>
    <row r="121" spans="1:5" ht="46.5" thickBot="1" x14ac:dyDescent="0.4">
      <c r="A121" s="7" t="s">
        <v>172</v>
      </c>
      <c r="B121" s="8" t="s">
        <v>132</v>
      </c>
      <c r="C121" s="8" t="s">
        <v>132</v>
      </c>
      <c r="D121" s="8" t="s">
        <v>133</v>
      </c>
      <c r="E121" s="22">
        <v>5600</v>
      </c>
    </row>
    <row r="122" spans="1:5" ht="46.5" thickBot="1" x14ac:dyDescent="0.4">
      <c r="A122" s="59" t="s">
        <v>174</v>
      </c>
      <c r="B122" s="60" t="s">
        <v>132</v>
      </c>
      <c r="C122" s="60" t="s">
        <v>132</v>
      </c>
      <c r="D122" s="60" t="s">
        <v>133</v>
      </c>
      <c r="E122" s="61">
        <v>200</v>
      </c>
    </row>
    <row r="123" spans="1:5" ht="69.5" thickBot="1" x14ac:dyDescent="0.4">
      <c r="A123" s="62" t="s">
        <v>175</v>
      </c>
      <c r="B123" s="63" t="s">
        <v>176</v>
      </c>
      <c r="C123" s="63" t="s">
        <v>132</v>
      </c>
      <c r="D123" s="63" t="s">
        <v>133</v>
      </c>
      <c r="E123" s="64">
        <v>250</v>
      </c>
    </row>
    <row r="124" spans="1:5" x14ac:dyDescent="0.35">
      <c r="A124" s="194" t="s">
        <v>177</v>
      </c>
      <c r="B124" s="65" t="s">
        <v>178</v>
      </c>
      <c r="C124" s="197" t="s">
        <v>132</v>
      </c>
      <c r="D124" s="197" t="s">
        <v>133</v>
      </c>
      <c r="E124" s="188">
        <v>1900</v>
      </c>
    </row>
    <row r="125" spans="1:5" x14ac:dyDescent="0.35">
      <c r="A125" s="195"/>
      <c r="B125" s="65" t="s">
        <v>179</v>
      </c>
      <c r="C125" s="198"/>
      <c r="D125" s="198"/>
      <c r="E125" s="189"/>
    </row>
    <row r="126" spans="1:5" x14ac:dyDescent="0.35">
      <c r="A126" s="195"/>
      <c r="B126" s="65" t="s">
        <v>180</v>
      </c>
      <c r="C126" s="198"/>
      <c r="D126" s="198"/>
      <c r="E126" s="189"/>
    </row>
    <row r="127" spans="1:5" x14ac:dyDescent="0.35">
      <c r="A127" s="195"/>
      <c r="B127" s="65" t="s">
        <v>181</v>
      </c>
      <c r="C127" s="198"/>
      <c r="D127" s="198"/>
      <c r="E127" s="189"/>
    </row>
    <row r="128" spans="1:5" x14ac:dyDescent="0.35">
      <c r="A128" s="195"/>
      <c r="B128" s="65" t="s">
        <v>182</v>
      </c>
      <c r="C128" s="198"/>
      <c r="D128" s="198"/>
      <c r="E128" s="189"/>
    </row>
    <row r="129" spans="1:5" x14ac:dyDescent="0.35">
      <c r="A129" s="195"/>
      <c r="B129" s="65" t="s">
        <v>183</v>
      </c>
      <c r="C129" s="198"/>
      <c r="D129" s="198"/>
      <c r="E129" s="189"/>
    </row>
    <row r="130" spans="1:5" x14ac:dyDescent="0.35">
      <c r="A130" s="195"/>
      <c r="B130" s="65" t="s">
        <v>184</v>
      </c>
      <c r="C130" s="198"/>
      <c r="D130" s="198"/>
      <c r="E130" s="189"/>
    </row>
    <row r="131" spans="1:5" ht="15" thickBot="1" x14ac:dyDescent="0.4">
      <c r="A131" s="196"/>
      <c r="B131" s="60" t="s">
        <v>185</v>
      </c>
      <c r="C131" s="199"/>
      <c r="D131" s="199"/>
      <c r="E131" s="190"/>
    </row>
    <row r="132" spans="1:5" x14ac:dyDescent="0.35">
      <c r="A132" s="207" t="s">
        <v>186</v>
      </c>
      <c r="B132" s="55" t="s">
        <v>178</v>
      </c>
      <c r="C132" s="185" t="s">
        <v>132</v>
      </c>
      <c r="D132" s="185" t="s">
        <v>133</v>
      </c>
      <c r="E132" s="191">
        <v>2600</v>
      </c>
    </row>
    <row r="133" spans="1:5" x14ac:dyDescent="0.35">
      <c r="A133" s="208"/>
      <c r="B133" s="55" t="s">
        <v>150</v>
      </c>
      <c r="C133" s="186"/>
      <c r="D133" s="186"/>
      <c r="E133" s="192"/>
    </row>
    <row r="134" spans="1:5" x14ac:dyDescent="0.35">
      <c r="A134" s="208"/>
      <c r="B134" s="55" t="s">
        <v>179</v>
      </c>
      <c r="C134" s="186"/>
      <c r="D134" s="186"/>
      <c r="E134" s="192"/>
    </row>
    <row r="135" spans="1:5" x14ac:dyDescent="0.35">
      <c r="A135" s="208"/>
      <c r="B135" s="55" t="s">
        <v>183</v>
      </c>
      <c r="C135" s="186"/>
      <c r="D135" s="186"/>
      <c r="E135" s="192"/>
    </row>
    <row r="136" spans="1:5" x14ac:dyDescent="0.35">
      <c r="A136" s="208"/>
      <c r="B136" s="55" t="s">
        <v>187</v>
      </c>
      <c r="C136" s="186"/>
      <c r="D136" s="186"/>
      <c r="E136" s="192"/>
    </row>
    <row r="137" spans="1:5" x14ac:dyDescent="0.35">
      <c r="A137" s="208"/>
      <c r="B137" s="55" t="s">
        <v>188</v>
      </c>
      <c r="C137" s="186"/>
      <c r="D137" s="186"/>
      <c r="E137" s="192"/>
    </row>
    <row r="138" spans="1:5" x14ac:dyDescent="0.35">
      <c r="A138" s="208"/>
      <c r="B138" s="55" t="s">
        <v>180</v>
      </c>
      <c r="C138" s="186"/>
      <c r="D138" s="186"/>
      <c r="E138" s="192"/>
    </row>
    <row r="139" spans="1:5" x14ac:dyDescent="0.35">
      <c r="A139" s="208"/>
      <c r="B139" s="55" t="s">
        <v>189</v>
      </c>
      <c r="C139" s="186"/>
      <c r="D139" s="186"/>
      <c r="E139" s="192"/>
    </row>
    <row r="140" spans="1:5" x14ac:dyDescent="0.35">
      <c r="A140" s="208"/>
      <c r="B140" s="55" t="s">
        <v>190</v>
      </c>
      <c r="C140" s="186"/>
      <c r="D140" s="186"/>
      <c r="E140" s="192"/>
    </row>
    <row r="141" spans="1:5" x14ac:dyDescent="0.35">
      <c r="A141" s="208"/>
      <c r="B141" s="55" t="s">
        <v>191</v>
      </c>
      <c r="C141" s="186"/>
      <c r="D141" s="186"/>
      <c r="E141" s="192"/>
    </row>
    <row r="142" spans="1:5" x14ac:dyDescent="0.35">
      <c r="A142" s="208"/>
      <c r="B142" s="55" t="s">
        <v>192</v>
      </c>
      <c r="C142" s="186"/>
      <c r="D142" s="186"/>
      <c r="E142" s="192"/>
    </row>
    <row r="143" spans="1:5" ht="15" thickBot="1" x14ac:dyDescent="0.4">
      <c r="A143" s="209"/>
      <c r="B143" s="63" t="s">
        <v>193</v>
      </c>
      <c r="C143" s="187"/>
      <c r="D143" s="187"/>
      <c r="E143" s="193"/>
    </row>
    <row r="144" spans="1:5" ht="69" x14ac:dyDescent="0.35">
      <c r="A144" s="194" t="s">
        <v>194</v>
      </c>
      <c r="B144" s="65" t="s">
        <v>195</v>
      </c>
      <c r="C144" s="197" t="s">
        <v>234</v>
      </c>
      <c r="D144" s="197" t="s">
        <v>234</v>
      </c>
      <c r="E144" s="188">
        <v>2256</v>
      </c>
    </row>
    <row r="145" spans="1:5" x14ac:dyDescent="0.35">
      <c r="A145" s="195"/>
      <c r="B145" s="65" t="s">
        <v>196</v>
      </c>
      <c r="C145" s="198"/>
      <c r="D145" s="198"/>
      <c r="E145" s="189"/>
    </row>
    <row r="146" spans="1:5" x14ac:dyDescent="0.35">
      <c r="A146" s="195"/>
      <c r="B146" s="65" t="s">
        <v>197</v>
      </c>
      <c r="C146" s="198"/>
      <c r="D146" s="198"/>
      <c r="E146" s="189"/>
    </row>
    <row r="147" spans="1:5" ht="15" thickBot="1" x14ac:dyDescent="0.4">
      <c r="A147" s="196"/>
      <c r="B147" s="60" t="s">
        <v>198</v>
      </c>
      <c r="C147" s="199"/>
      <c r="D147" s="199"/>
      <c r="E147" s="190"/>
    </row>
    <row r="148" spans="1:5" x14ac:dyDescent="0.35">
      <c r="A148" s="207" t="s">
        <v>199</v>
      </c>
      <c r="B148" s="55" t="s">
        <v>178</v>
      </c>
      <c r="C148" s="185" t="s">
        <v>132</v>
      </c>
      <c r="D148" s="185" t="s">
        <v>133</v>
      </c>
      <c r="E148" s="191">
        <v>500</v>
      </c>
    </row>
    <row r="149" spans="1:5" x14ac:dyDescent="0.35">
      <c r="A149" s="208"/>
      <c r="B149" s="55" t="s">
        <v>179</v>
      </c>
      <c r="C149" s="186"/>
      <c r="D149" s="186"/>
      <c r="E149" s="192"/>
    </row>
    <row r="150" spans="1:5" x14ac:dyDescent="0.35">
      <c r="A150" s="208"/>
      <c r="B150" s="55" t="s">
        <v>180</v>
      </c>
      <c r="C150" s="186"/>
      <c r="D150" s="186"/>
      <c r="E150" s="192"/>
    </row>
    <row r="151" spans="1:5" x14ac:dyDescent="0.35">
      <c r="A151" s="208"/>
      <c r="B151" s="55" t="s">
        <v>200</v>
      </c>
      <c r="C151" s="186"/>
      <c r="D151" s="186"/>
      <c r="E151" s="192"/>
    </row>
    <row r="152" spans="1:5" x14ac:dyDescent="0.35">
      <c r="A152" s="208"/>
      <c r="B152" s="55" t="s">
        <v>201</v>
      </c>
      <c r="C152" s="186"/>
      <c r="D152" s="186"/>
      <c r="E152" s="192"/>
    </row>
    <row r="153" spans="1:5" x14ac:dyDescent="0.35">
      <c r="A153" s="208"/>
      <c r="B153" s="55" t="s">
        <v>183</v>
      </c>
      <c r="C153" s="186"/>
      <c r="D153" s="186"/>
      <c r="E153" s="192"/>
    </row>
    <row r="154" spans="1:5" x14ac:dyDescent="0.35">
      <c r="A154" s="208"/>
      <c r="B154" s="55" t="s">
        <v>202</v>
      </c>
      <c r="C154" s="186"/>
      <c r="D154" s="186"/>
      <c r="E154" s="192"/>
    </row>
    <row r="155" spans="1:5" ht="15" thickBot="1" x14ac:dyDescent="0.4">
      <c r="A155" s="209"/>
      <c r="B155" s="63" t="s">
        <v>185</v>
      </c>
      <c r="C155" s="187"/>
      <c r="D155" s="187"/>
      <c r="E155" s="193"/>
    </row>
    <row r="156" spans="1:5" ht="81" thickBot="1" x14ac:dyDescent="0.4">
      <c r="A156" s="66" t="s">
        <v>454</v>
      </c>
      <c r="B156" s="67" t="s">
        <v>467</v>
      </c>
      <c r="C156" s="67" t="s">
        <v>455</v>
      </c>
      <c r="D156" s="67" t="s">
        <v>458</v>
      </c>
      <c r="E156" s="68">
        <v>1040</v>
      </c>
    </row>
    <row r="157" spans="1:5" ht="104" thickBot="1" x14ac:dyDescent="0.4">
      <c r="A157" s="56" t="s">
        <v>469</v>
      </c>
      <c r="B157" s="57" t="s">
        <v>468</v>
      </c>
      <c r="C157" s="57" t="s">
        <v>456</v>
      </c>
      <c r="D157" s="57" t="s">
        <v>458</v>
      </c>
      <c r="E157" s="58">
        <v>2420</v>
      </c>
    </row>
    <row r="158" spans="1:5" ht="81" thickBot="1" x14ac:dyDescent="0.4">
      <c r="A158" s="71" t="s">
        <v>203</v>
      </c>
      <c r="B158" s="72" t="s">
        <v>459</v>
      </c>
      <c r="C158" s="73" t="s">
        <v>457</v>
      </c>
      <c r="D158" s="73" t="s">
        <v>460</v>
      </c>
      <c r="E158" s="74">
        <v>950</v>
      </c>
    </row>
    <row r="159" spans="1:5" ht="288" thickBot="1" x14ac:dyDescent="0.4">
      <c r="A159" s="62" t="s">
        <v>204</v>
      </c>
      <c r="B159" s="63" t="s">
        <v>205</v>
      </c>
      <c r="C159" s="69" t="s">
        <v>461</v>
      </c>
      <c r="D159" s="69" t="s">
        <v>462</v>
      </c>
      <c r="E159" s="70">
        <v>3600</v>
      </c>
    </row>
    <row r="160" spans="1:5" ht="69.5" thickBot="1" x14ac:dyDescent="0.4">
      <c r="A160" s="59" t="s">
        <v>206</v>
      </c>
      <c r="B160" s="75" t="s">
        <v>470</v>
      </c>
      <c r="C160" s="75" t="s">
        <v>463</v>
      </c>
      <c r="D160" s="75" t="s">
        <v>458</v>
      </c>
      <c r="E160" s="76">
        <v>840</v>
      </c>
    </row>
    <row r="161" spans="1:5" ht="104" thickBot="1" x14ac:dyDescent="0.4">
      <c r="A161" s="62" t="s">
        <v>207</v>
      </c>
      <c r="B161" s="63" t="s">
        <v>471</v>
      </c>
      <c r="C161" s="69" t="s">
        <v>464</v>
      </c>
      <c r="D161" s="69" t="s">
        <v>465</v>
      </c>
      <c r="E161" s="70">
        <v>11280</v>
      </c>
    </row>
    <row r="162" spans="1:5" ht="69.5" thickBot="1" x14ac:dyDescent="0.4">
      <c r="A162" s="59" t="s">
        <v>208</v>
      </c>
      <c r="B162" s="75" t="s">
        <v>472</v>
      </c>
      <c r="C162" s="75" t="s">
        <v>457</v>
      </c>
      <c r="D162" s="75" t="s">
        <v>234</v>
      </c>
      <c r="E162" s="76">
        <v>1750</v>
      </c>
    </row>
    <row r="163" spans="1:5" ht="46.5" thickBot="1" x14ac:dyDescent="0.4">
      <c r="A163" s="62" t="s">
        <v>209</v>
      </c>
      <c r="B163" s="63" t="s">
        <v>132</v>
      </c>
      <c r="C163" s="63" t="s">
        <v>132</v>
      </c>
      <c r="D163" s="63" t="s">
        <v>133</v>
      </c>
      <c r="E163" s="64">
        <v>1900</v>
      </c>
    </row>
    <row r="164" spans="1:5" ht="150" thickBot="1" x14ac:dyDescent="0.4">
      <c r="A164" s="71" t="s">
        <v>210</v>
      </c>
      <c r="B164" s="72" t="s">
        <v>211</v>
      </c>
      <c r="C164" s="72" t="s">
        <v>463</v>
      </c>
      <c r="D164" s="72" t="s">
        <v>458</v>
      </c>
      <c r="E164" s="77">
        <v>7450</v>
      </c>
    </row>
    <row r="165" spans="1:5" x14ac:dyDescent="0.35">
      <c r="A165" s="208" t="s">
        <v>212</v>
      </c>
      <c r="B165" s="55" t="s">
        <v>213</v>
      </c>
      <c r="C165" s="186" t="s">
        <v>463</v>
      </c>
      <c r="D165" s="186" t="s">
        <v>458</v>
      </c>
      <c r="E165" s="192">
        <v>840</v>
      </c>
    </row>
    <row r="166" spans="1:5" x14ac:dyDescent="0.35">
      <c r="A166" s="208"/>
      <c r="B166" s="55" t="s">
        <v>150</v>
      </c>
      <c r="C166" s="186"/>
      <c r="D166" s="186"/>
      <c r="E166" s="192"/>
    </row>
    <row r="167" spans="1:5" x14ac:dyDescent="0.35">
      <c r="A167" s="208"/>
      <c r="B167" s="55" t="s">
        <v>214</v>
      </c>
      <c r="C167" s="186"/>
      <c r="D167" s="186"/>
      <c r="E167" s="192"/>
    </row>
    <row r="168" spans="1:5" x14ac:dyDescent="0.35">
      <c r="A168" s="208"/>
      <c r="B168" s="55" t="s">
        <v>215</v>
      </c>
      <c r="C168" s="186"/>
      <c r="D168" s="186"/>
      <c r="E168" s="192"/>
    </row>
    <row r="169" spans="1:5" x14ac:dyDescent="0.35">
      <c r="A169" s="208"/>
      <c r="B169" s="55" t="s">
        <v>216</v>
      </c>
      <c r="C169" s="186"/>
      <c r="D169" s="186"/>
      <c r="E169" s="192"/>
    </row>
    <row r="170" spans="1:5" x14ac:dyDescent="0.35">
      <c r="A170" s="208"/>
      <c r="B170" s="55" t="s">
        <v>217</v>
      </c>
      <c r="C170" s="186"/>
      <c r="D170" s="186"/>
      <c r="E170" s="192"/>
    </row>
    <row r="171" spans="1:5" x14ac:dyDescent="0.35">
      <c r="A171" s="208"/>
      <c r="B171" s="55" t="s">
        <v>218</v>
      </c>
      <c r="C171" s="186"/>
      <c r="D171" s="186"/>
      <c r="E171" s="192"/>
    </row>
    <row r="172" spans="1:5" x14ac:dyDescent="0.35">
      <c r="A172" s="208"/>
      <c r="B172" s="55" t="s">
        <v>219</v>
      </c>
      <c r="C172" s="186"/>
      <c r="D172" s="186"/>
      <c r="E172" s="192"/>
    </row>
    <row r="173" spans="1:5" x14ac:dyDescent="0.35">
      <c r="A173" s="208"/>
      <c r="B173" s="55" t="s">
        <v>220</v>
      </c>
      <c r="C173" s="186"/>
      <c r="D173" s="186"/>
      <c r="E173" s="192"/>
    </row>
    <row r="174" spans="1:5" ht="15" thickBot="1" x14ac:dyDescent="0.4">
      <c r="A174" s="209"/>
      <c r="B174" s="63" t="s">
        <v>221</v>
      </c>
      <c r="C174" s="187"/>
      <c r="D174" s="187"/>
      <c r="E174" s="193"/>
    </row>
    <row r="175" spans="1:5" x14ac:dyDescent="0.35">
      <c r="A175" s="194" t="s">
        <v>222</v>
      </c>
      <c r="B175" s="65" t="s">
        <v>223</v>
      </c>
      <c r="C175" s="197" t="s">
        <v>173</v>
      </c>
      <c r="D175" s="197" t="s">
        <v>466</v>
      </c>
      <c r="E175" s="188">
        <v>10000</v>
      </c>
    </row>
    <row r="176" spans="1:5" x14ac:dyDescent="0.35">
      <c r="A176" s="195"/>
      <c r="B176" s="65" t="s">
        <v>150</v>
      </c>
      <c r="C176" s="198"/>
      <c r="D176" s="198"/>
      <c r="E176" s="189"/>
    </row>
    <row r="177" spans="1:5" x14ac:dyDescent="0.35">
      <c r="A177" s="195"/>
      <c r="B177" s="65" t="s">
        <v>224</v>
      </c>
      <c r="C177" s="198"/>
      <c r="D177" s="198"/>
      <c r="E177" s="189"/>
    </row>
    <row r="178" spans="1:5" x14ac:dyDescent="0.35">
      <c r="A178" s="195"/>
      <c r="B178" s="65" t="s">
        <v>215</v>
      </c>
      <c r="C178" s="198"/>
      <c r="D178" s="198"/>
      <c r="E178" s="189"/>
    </row>
    <row r="179" spans="1:5" x14ac:dyDescent="0.35">
      <c r="A179" s="195"/>
      <c r="B179" s="65" t="s">
        <v>225</v>
      </c>
      <c r="C179" s="198"/>
      <c r="D179" s="198"/>
      <c r="E179" s="189"/>
    </row>
    <row r="180" spans="1:5" x14ac:dyDescent="0.35">
      <c r="A180" s="195"/>
      <c r="B180" s="65" t="s">
        <v>226</v>
      </c>
      <c r="C180" s="198"/>
      <c r="D180" s="198"/>
      <c r="E180" s="189"/>
    </row>
    <row r="181" spans="1:5" x14ac:dyDescent="0.35">
      <c r="A181" s="195"/>
      <c r="B181" s="65" t="s">
        <v>227</v>
      </c>
      <c r="C181" s="198"/>
      <c r="D181" s="198"/>
      <c r="E181" s="189"/>
    </row>
    <row r="182" spans="1:5" x14ac:dyDescent="0.35">
      <c r="A182" s="195"/>
      <c r="B182" s="65" t="s">
        <v>228</v>
      </c>
      <c r="C182" s="198"/>
      <c r="D182" s="198"/>
      <c r="E182" s="189"/>
    </row>
    <row r="183" spans="1:5" x14ac:dyDescent="0.35">
      <c r="A183" s="195"/>
      <c r="B183" s="65" t="s">
        <v>229</v>
      </c>
      <c r="C183" s="198"/>
      <c r="D183" s="198"/>
      <c r="E183" s="189"/>
    </row>
    <row r="184" spans="1:5" x14ac:dyDescent="0.35">
      <c r="A184" s="195"/>
      <c r="B184" s="65" t="s">
        <v>230</v>
      </c>
      <c r="C184" s="198"/>
      <c r="D184" s="198"/>
      <c r="E184" s="189"/>
    </row>
    <row r="185" spans="1:5" x14ac:dyDescent="0.35">
      <c r="A185" s="195"/>
      <c r="B185" s="65" t="s">
        <v>231</v>
      </c>
      <c r="C185" s="198"/>
      <c r="D185" s="198"/>
      <c r="E185" s="189"/>
    </row>
    <row r="186" spans="1:5" x14ac:dyDescent="0.35">
      <c r="A186" s="195"/>
      <c r="B186" s="65" t="s">
        <v>232</v>
      </c>
      <c r="C186" s="198"/>
      <c r="D186" s="198"/>
      <c r="E186" s="189"/>
    </row>
    <row r="187" spans="1:5" ht="15" thickBot="1" x14ac:dyDescent="0.4">
      <c r="A187" s="195"/>
      <c r="B187" s="65" t="s">
        <v>233</v>
      </c>
      <c r="C187" s="198"/>
      <c r="D187" s="198"/>
      <c r="E187" s="190"/>
    </row>
    <row r="188" spans="1:5" ht="30.75" customHeight="1" thickBot="1" x14ac:dyDescent="0.4">
      <c r="A188" s="210" t="s">
        <v>235</v>
      </c>
      <c r="B188" s="211"/>
      <c r="C188" s="211"/>
      <c r="D188" s="212"/>
      <c r="E188" s="11">
        <f>SUM(E83:E187)</f>
        <v>417717.52</v>
      </c>
    </row>
    <row r="190" spans="1:5" x14ac:dyDescent="0.35">
      <c r="A190" s="121" t="s">
        <v>116</v>
      </c>
      <c r="B190" s="121"/>
      <c r="C190" s="121"/>
      <c r="D190" s="121"/>
      <c r="E190" s="121"/>
    </row>
    <row r="191" spans="1:5" x14ac:dyDescent="0.35">
      <c r="A191" s="100" t="s">
        <v>117</v>
      </c>
      <c r="B191" s="100"/>
      <c r="C191" s="100"/>
      <c r="D191" s="100"/>
      <c r="E191" s="100"/>
    </row>
    <row r="193" spans="1:5" ht="22.5" customHeight="1" x14ac:dyDescent="0.35">
      <c r="A193" s="103" t="s">
        <v>118</v>
      </c>
      <c r="B193" s="103"/>
      <c r="C193" s="103"/>
      <c r="D193" s="103"/>
      <c r="E193" s="14" t="s">
        <v>119</v>
      </c>
    </row>
    <row r="194" spans="1:5" ht="22.5" customHeight="1" x14ac:dyDescent="0.35">
      <c r="A194" s="104" t="s">
        <v>92</v>
      </c>
      <c r="B194" s="104"/>
      <c r="C194" s="104"/>
      <c r="D194" s="104"/>
      <c r="E194" s="13">
        <f>C34</f>
        <v>38892</v>
      </c>
    </row>
    <row r="195" spans="1:5" ht="22.5" customHeight="1" x14ac:dyDescent="0.35">
      <c r="A195" s="104" t="s">
        <v>93</v>
      </c>
      <c r="B195" s="104"/>
      <c r="C195" s="104"/>
      <c r="D195" s="104"/>
      <c r="E195" s="13">
        <f>C61</f>
        <v>35091</v>
      </c>
    </row>
    <row r="196" spans="1:5" ht="22.5" customHeight="1" x14ac:dyDescent="0.35">
      <c r="A196" s="104" t="s">
        <v>112</v>
      </c>
      <c r="B196" s="104"/>
      <c r="C196" s="104"/>
      <c r="D196" s="104"/>
      <c r="E196" s="13">
        <f>C75</f>
        <v>9000</v>
      </c>
    </row>
    <row r="197" spans="1:5" ht="22.5" customHeight="1" x14ac:dyDescent="0.35">
      <c r="A197" s="104" t="s">
        <v>235</v>
      </c>
      <c r="B197" s="104"/>
      <c r="C197" s="104"/>
      <c r="D197" s="104"/>
      <c r="E197" s="13">
        <f>E188</f>
        <v>417717.52</v>
      </c>
    </row>
    <row r="198" spans="1:5" ht="22.5" customHeight="1" x14ac:dyDescent="0.35">
      <c r="A198" s="213" t="s">
        <v>238</v>
      </c>
      <c r="B198" s="213"/>
      <c r="C198" s="213"/>
      <c r="D198" s="213"/>
      <c r="E198" s="15">
        <f>SUM(E194:E197)</f>
        <v>500700.52</v>
      </c>
    </row>
    <row r="200" spans="1:5" x14ac:dyDescent="0.35">
      <c r="D200" s="154"/>
      <c r="E200" s="154"/>
    </row>
    <row r="201" spans="1:5" ht="15" thickBot="1" x14ac:dyDescent="0.4">
      <c r="D201" s="157"/>
      <c r="E201" s="157"/>
    </row>
    <row r="202" spans="1:5" x14ac:dyDescent="0.35">
      <c r="C202" s="19" t="s">
        <v>240</v>
      </c>
      <c r="D202" s="158"/>
      <c r="E202" s="158"/>
    </row>
    <row r="203" spans="1:5" x14ac:dyDescent="0.35">
      <c r="C203" s="19" t="s">
        <v>239</v>
      </c>
      <c r="D203" s="154"/>
      <c r="E203" s="154"/>
    </row>
    <row r="204" spans="1:5" x14ac:dyDescent="0.35">
      <c r="D204" s="100"/>
      <c r="E204" s="100"/>
    </row>
  </sheetData>
  <sheetProtection algorithmName="SHA-512" hashValue="CBKQBXAtv+Hv97S5qb6OP6cu7cThK7267LowFo29qWOmXZiM4dLtKVN7pp1m5DcdtRtMrv60pxR5urli0/Zelg==" saltValue="MKBIJfIK26c9Kt1hUHvFbw==" spinCount="100000" sheet="1" formatCells="0" formatColumns="0" formatRows="0"/>
  <mergeCells count="65">
    <mergeCell ref="D203:E203"/>
    <mergeCell ref="D204:E204"/>
    <mergeCell ref="D200:E201"/>
    <mergeCell ref="D202:E202"/>
    <mergeCell ref="A195:D195"/>
    <mergeCell ref="A196:D196"/>
    <mergeCell ref="A197:D197"/>
    <mergeCell ref="A198:D198"/>
    <mergeCell ref="A190:E190"/>
    <mergeCell ref="A191:E191"/>
    <mergeCell ref="E165:E174"/>
    <mergeCell ref="E175:E187"/>
    <mergeCell ref="A188:D188"/>
    <mergeCell ref="A165:A174"/>
    <mergeCell ref="C165:C174"/>
    <mergeCell ref="D165:D174"/>
    <mergeCell ref="A175:A187"/>
    <mergeCell ref="C175:C187"/>
    <mergeCell ref="D175:D187"/>
    <mergeCell ref="D144:D147"/>
    <mergeCell ref="A148:A155"/>
    <mergeCell ref="C148:C155"/>
    <mergeCell ref="D148:D155"/>
    <mergeCell ref="A124:A131"/>
    <mergeCell ref="C124:C131"/>
    <mergeCell ref="D124:D131"/>
    <mergeCell ref="A132:A143"/>
    <mergeCell ref="C132:C143"/>
    <mergeCell ref="E83:E88"/>
    <mergeCell ref="E89:E95"/>
    <mergeCell ref="E98:E99"/>
    <mergeCell ref="E100:E113"/>
    <mergeCell ref="E114:E120"/>
    <mergeCell ref="A4:C5"/>
    <mergeCell ref="A193:D193"/>
    <mergeCell ref="D132:D143"/>
    <mergeCell ref="A100:A113"/>
    <mergeCell ref="C100:C113"/>
    <mergeCell ref="D100:D113"/>
    <mergeCell ref="A114:A120"/>
    <mergeCell ref="C114:C120"/>
    <mergeCell ref="D114:D120"/>
    <mergeCell ref="A78:E80"/>
    <mergeCell ref="E124:E131"/>
    <mergeCell ref="E132:E143"/>
    <mergeCell ref="E144:E147"/>
    <mergeCell ref="E148:E155"/>
    <mergeCell ref="A144:A147"/>
    <mergeCell ref="C144:C147"/>
    <mergeCell ref="A194:D194"/>
    <mergeCell ref="A34:B34"/>
    <mergeCell ref="A8:C9"/>
    <mergeCell ref="A37:C39"/>
    <mergeCell ref="A61:B61"/>
    <mergeCell ref="A64:C66"/>
    <mergeCell ref="A75:B75"/>
    <mergeCell ref="A83:A88"/>
    <mergeCell ref="C83:C88"/>
    <mergeCell ref="D83:D88"/>
    <mergeCell ref="A89:A95"/>
    <mergeCell ref="C89:C95"/>
    <mergeCell ref="D89:D95"/>
    <mergeCell ref="A98:A99"/>
    <mergeCell ref="C98:C99"/>
    <mergeCell ref="D98:D99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0BC0-CF08-4AC0-B1FF-F63C42F43E26}">
  <sheetPr>
    <pageSetUpPr fitToPage="1"/>
  </sheetPr>
  <dimension ref="A1:P140"/>
  <sheetViews>
    <sheetView showGridLines="0" tabSelected="1" topLeftCell="A88" zoomScale="70" zoomScaleNormal="70" workbookViewId="0">
      <selection activeCell="L94" sqref="L94"/>
    </sheetView>
  </sheetViews>
  <sheetFormatPr defaultRowHeight="14.5" x14ac:dyDescent="0.35"/>
  <cols>
    <col min="2" max="2" width="19.54296875" customWidth="1"/>
    <col min="3" max="3" width="47.54296875" style="49" customWidth="1"/>
    <col min="4" max="4" width="53.81640625" customWidth="1"/>
    <col min="5" max="5" width="11.54296875" customWidth="1"/>
    <col min="9" max="12" width="8.7265625" customWidth="1"/>
    <col min="13" max="13" width="31" customWidth="1"/>
    <col min="14" max="14" width="24.1796875" customWidth="1"/>
    <col min="15" max="16" width="18.26953125" customWidth="1"/>
  </cols>
  <sheetData>
    <row r="1" spans="1:16" x14ac:dyDescent="0.35">
      <c r="A1" s="86" t="s">
        <v>280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6" x14ac:dyDescent="0.3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4" spans="1:16" ht="29" x14ac:dyDescent="0.35">
      <c r="A4" s="36" t="s">
        <v>281</v>
      </c>
      <c r="B4" s="36" t="s">
        <v>282</v>
      </c>
      <c r="C4" s="36" t="s">
        <v>283</v>
      </c>
      <c r="D4" s="36" t="s">
        <v>284</v>
      </c>
      <c r="E4" s="87" t="s">
        <v>285</v>
      </c>
      <c r="F4" s="87"/>
      <c r="G4" s="87"/>
      <c r="H4" s="87"/>
      <c r="I4" s="87"/>
      <c r="J4" s="87"/>
      <c r="K4" s="87"/>
      <c r="L4" s="87"/>
      <c r="M4" s="36" t="s">
        <v>286</v>
      </c>
      <c r="N4" s="36" t="s">
        <v>287</v>
      </c>
      <c r="O4" s="36" t="s">
        <v>0</v>
      </c>
      <c r="P4" s="36" t="s">
        <v>288</v>
      </c>
    </row>
    <row r="5" spans="1:16" x14ac:dyDescent="0.35">
      <c r="A5" s="88" t="s">
        <v>289</v>
      </c>
      <c r="B5" s="88" t="s">
        <v>290</v>
      </c>
      <c r="C5" s="89" t="s">
        <v>291</v>
      </c>
      <c r="D5" s="1" t="s">
        <v>292</v>
      </c>
      <c r="E5" s="90"/>
      <c r="F5" s="90"/>
      <c r="G5" s="90"/>
      <c r="H5" s="90"/>
      <c r="I5" s="90"/>
      <c r="J5" s="90"/>
      <c r="K5" s="90"/>
      <c r="L5" s="90"/>
      <c r="M5" s="89" t="s">
        <v>293</v>
      </c>
      <c r="N5" s="88">
        <v>2</v>
      </c>
      <c r="O5" s="83">
        <v>1301.2752257653672</v>
      </c>
      <c r="P5" s="83">
        <v>2602.5500000000002</v>
      </c>
    </row>
    <row r="6" spans="1:16" x14ac:dyDescent="0.35">
      <c r="A6" s="88"/>
      <c r="B6" s="88"/>
      <c r="C6" s="89"/>
      <c r="D6" s="1" t="s">
        <v>294</v>
      </c>
      <c r="E6" s="90"/>
      <c r="F6" s="90"/>
      <c r="G6" s="90"/>
      <c r="H6" s="90"/>
      <c r="I6" s="90"/>
      <c r="J6" s="90"/>
      <c r="K6" s="90"/>
      <c r="L6" s="90"/>
      <c r="M6" s="89"/>
      <c r="N6" s="88"/>
      <c r="O6" s="84"/>
      <c r="P6" s="84"/>
    </row>
    <row r="7" spans="1:16" x14ac:dyDescent="0.35">
      <c r="A7" s="88"/>
      <c r="B7" s="88"/>
      <c r="C7" s="89"/>
      <c r="D7" s="1" t="s">
        <v>295</v>
      </c>
      <c r="E7" s="90"/>
      <c r="F7" s="90"/>
      <c r="G7" s="90"/>
      <c r="H7" s="90"/>
      <c r="I7" s="90"/>
      <c r="J7" s="90"/>
      <c r="K7" s="90"/>
      <c r="L7" s="90"/>
      <c r="M7" s="89"/>
      <c r="N7" s="88"/>
      <c r="O7" s="84"/>
      <c r="P7" s="84"/>
    </row>
    <row r="8" spans="1:16" x14ac:dyDescent="0.35">
      <c r="A8" s="88"/>
      <c r="B8" s="88"/>
      <c r="C8" s="89"/>
      <c r="D8" s="1" t="s">
        <v>296</v>
      </c>
      <c r="E8" s="90"/>
      <c r="F8" s="90"/>
      <c r="G8" s="90"/>
      <c r="H8" s="90"/>
      <c r="I8" s="90"/>
      <c r="J8" s="90"/>
      <c r="K8" s="90"/>
      <c r="L8" s="90"/>
      <c r="M8" s="89"/>
      <c r="N8" s="88"/>
      <c r="O8" s="84"/>
      <c r="P8" s="84"/>
    </row>
    <row r="9" spans="1:16" x14ac:dyDescent="0.35">
      <c r="A9" s="88"/>
      <c r="B9" s="88"/>
      <c r="C9" s="89"/>
      <c r="D9" s="1" t="s">
        <v>297</v>
      </c>
      <c r="E9" s="90"/>
      <c r="F9" s="90"/>
      <c r="G9" s="90"/>
      <c r="H9" s="90"/>
      <c r="I9" s="90"/>
      <c r="J9" s="90"/>
      <c r="K9" s="90"/>
      <c r="L9" s="90"/>
      <c r="M9" s="89"/>
      <c r="N9" s="88"/>
      <c r="O9" s="84"/>
      <c r="P9" s="84"/>
    </row>
    <row r="10" spans="1:16" x14ac:dyDescent="0.35">
      <c r="A10" s="88"/>
      <c r="B10" s="88"/>
      <c r="C10" s="89"/>
      <c r="D10" s="1" t="s">
        <v>298</v>
      </c>
      <c r="E10" s="90"/>
      <c r="F10" s="90"/>
      <c r="G10" s="90"/>
      <c r="H10" s="90"/>
      <c r="I10" s="90"/>
      <c r="J10" s="90"/>
      <c r="K10" s="90"/>
      <c r="L10" s="90"/>
      <c r="M10" s="89"/>
      <c r="N10" s="88"/>
      <c r="O10" s="84"/>
      <c r="P10" s="84"/>
    </row>
    <row r="11" spans="1:16" x14ac:dyDescent="0.35">
      <c r="A11" s="88"/>
      <c r="B11" s="88"/>
      <c r="C11" s="89"/>
      <c r="D11" s="1" t="s">
        <v>299</v>
      </c>
      <c r="E11" s="90"/>
      <c r="F11" s="90"/>
      <c r="G11" s="90"/>
      <c r="H11" s="90"/>
      <c r="I11" s="90"/>
      <c r="J11" s="90"/>
      <c r="K11" s="90"/>
      <c r="L11" s="90"/>
      <c r="M11" s="89"/>
      <c r="N11" s="88"/>
      <c r="O11" s="84"/>
      <c r="P11" s="84"/>
    </row>
    <row r="12" spans="1:16" x14ac:dyDescent="0.35">
      <c r="A12" s="88"/>
      <c r="B12" s="88"/>
      <c r="C12" s="89"/>
      <c r="D12" s="1" t="s">
        <v>300</v>
      </c>
      <c r="E12" s="90"/>
      <c r="F12" s="90"/>
      <c r="G12" s="90"/>
      <c r="H12" s="90"/>
      <c r="I12" s="90"/>
      <c r="J12" s="90"/>
      <c r="K12" s="90"/>
      <c r="L12" s="90"/>
      <c r="M12" s="89"/>
      <c r="N12" s="88"/>
      <c r="O12" s="85"/>
      <c r="P12" s="85"/>
    </row>
    <row r="13" spans="1:16" x14ac:dyDescent="0.35">
      <c r="A13" s="88" t="s">
        <v>301</v>
      </c>
      <c r="B13" s="89" t="s">
        <v>302</v>
      </c>
      <c r="C13" s="89" t="s">
        <v>303</v>
      </c>
      <c r="D13" s="1" t="s">
        <v>304</v>
      </c>
      <c r="E13" s="90"/>
      <c r="F13" s="90"/>
      <c r="G13" s="90"/>
      <c r="H13" s="90"/>
      <c r="I13" s="90"/>
      <c r="J13" s="90"/>
      <c r="K13" s="90"/>
      <c r="L13" s="90"/>
      <c r="M13" s="89" t="s">
        <v>305</v>
      </c>
      <c r="N13" s="88">
        <v>5</v>
      </c>
      <c r="O13" s="83">
        <v>4483.6044397936421</v>
      </c>
      <c r="P13" s="83">
        <v>22418.02</v>
      </c>
    </row>
    <row r="14" spans="1:16" x14ac:dyDescent="0.35">
      <c r="A14" s="88"/>
      <c r="B14" s="89"/>
      <c r="C14" s="89"/>
      <c r="D14" s="1" t="s">
        <v>306</v>
      </c>
      <c r="E14" s="90"/>
      <c r="F14" s="90"/>
      <c r="G14" s="90"/>
      <c r="H14" s="90"/>
      <c r="I14" s="90"/>
      <c r="J14" s="90"/>
      <c r="K14" s="90"/>
      <c r="L14" s="90"/>
      <c r="M14" s="89"/>
      <c r="N14" s="88"/>
      <c r="O14" s="84"/>
      <c r="P14" s="84"/>
    </row>
    <row r="15" spans="1:16" x14ac:dyDescent="0.35">
      <c r="A15" s="88"/>
      <c r="B15" s="89"/>
      <c r="C15" s="89"/>
      <c r="D15" s="1" t="s">
        <v>307</v>
      </c>
      <c r="E15" s="90"/>
      <c r="F15" s="90"/>
      <c r="G15" s="90"/>
      <c r="H15" s="90"/>
      <c r="I15" s="90"/>
      <c r="J15" s="90"/>
      <c r="K15" s="90"/>
      <c r="L15" s="90"/>
      <c r="M15" s="89"/>
      <c r="N15" s="88"/>
      <c r="O15" s="84"/>
      <c r="P15" s="84"/>
    </row>
    <row r="16" spans="1:16" ht="68.150000000000006" customHeight="1" x14ac:dyDescent="0.35">
      <c r="A16" s="88"/>
      <c r="B16" s="89"/>
      <c r="C16" s="89"/>
      <c r="D16" s="1" t="s">
        <v>308</v>
      </c>
      <c r="E16" s="90"/>
      <c r="F16" s="90"/>
      <c r="G16" s="90"/>
      <c r="H16" s="90"/>
      <c r="I16" s="90"/>
      <c r="J16" s="90"/>
      <c r="K16" s="90"/>
      <c r="L16" s="90"/>
      <c r="M16" s="89"/>
      <c r="N16" s="88"/>
      <c r="O16" s="85"/>
      <c r="P16" s="85"/>
    </row>
    <row r="17" spans="1:16" x14ac:dyDescent="0.35">
      <c r="A17" s="88" t="s">
        <v>309</v>
      </c>
      <c r="B17" s="89" t="s">
        <v>310</v>
      </c>
      <c r="C17" s="89" t="s">
        <v>311</v>
      </c>
      <c r="D17" s="1" t="s">
        <v>312</v>
      </c>
      <c r="E17" s="88"/>
      <c r="F17" s="88"/>
      <c r="G17" s="88"/>
      <c r="H17" s="88"/>
      <c r="I17" s="88"/>
      <c r="J17" s="88"/>
      <c r="K17" s="88"/>
      <c r="L17" s="88"/>
      <c r="M17" s="89" t="s">
        <v>313</v>
      </c>
      <c r="N17" s="88">
        <v>40</v>
      </c>
      <c r="O17" s="83">
        <v>1063.2425595239404</v>
      </c>
      <c r="P17" s="83">
        <v>42529.7</v>
      </c>
    </row>
    <row r="18" spans="1:16" x14ac:dyDescent="0.35">
      <c r="A18" s="88"/>
      <c r="B18" s="89"/>
      <c r="C18" s="89"/>
      <c r="D18" s="1" t="s">
        <v>314</v>
      </c>
      <c r="E18" s="88"/>
      <c r="F18" s="88"/>
      <c r="G18" s="88"/>
      <c r="H18" s="88"/>
      <c r="I18" s="88"/>
      <c r="J18" s="88"/>
      <c r="K18" s="88"/>
      <c r="L18" s="88"/>
      <c r="M18" s="89"/>
      <c r="N18" s="88"/>
      <c r="O18" s="84"/>
      <c r="P18" s="84"/>
    </row>
    <row r="19" spans="1:16" x14ac:dyDescent="0.35">
      <c r="A19" s="88"/>
      <c r="B19" s="89"/>
      <c r="C19" s="89"/>
      <c r="D19" s="1" t="s">
        <v>315</v>
      </c>
      <c r="E19" s="88"/>
      <c r="F19" s="88"/>
      <c r="G19" s="88"/>
      <c r="H19" s="88"/>
      <c r="I19" s="88"/>
      <c r="J19" s="88"/>
      <c r="K19" s="88"/>
      <c r="L19" s="88"/>
      <c r="M19" s="89"/>
      <c r="N19" s="88"/>
      <c r="O19" s="84"/>
      <c r="P19" s="84"/>
    </row>
    <row r="20" spans="1:16" x14ac:dyDescent="0.35">
      <c r="A20" s="88"/>
      <c r="B20" s="89"/>
      <c r="C20" s="89"/>
      <c r="D20" s="1" t="s">
        <v>316</v>
      </c>
      <c r="E20" s="88"/>
      <c r="F20" s="88"/>
      <c r="G20" s="88"/>
      <c r="H20" s="88"/>
      <c r="I20" s="88"/>
      <c r="J20" s="88"/>
      <c r="K20" s="88"/>
      <c r="L20" s="88"/>
      <c r="M20" s="89"/>
      <c r="N20" s="88"/>
      <c r="O20" s="84"/>
      <c r="P20" s="84"/>
    </row>
    <row r="21" spans="1:16" x14ac:dyDescent="0.35">
      <c r="A21" s="88"/>
      <c r="B21" s="89"/>
      <c r="C21" s="89"/>
      <c r="D21" s="1" t="s">
        <v>317</v>
      </c>
      <c r="E21" s="88"/>
      <c r="F21" s="88"/>
      <c r="G21" s="88"/>
      <c r="H21" s="88"/>
      <c r="I21" s="88"/>
      <c r="J21" s="88"/>
      <c r="K21" s="88"/>
      <c r="L21" s="88"/>
      <c r="M21" s="89"/>
      <c r="N21" s="88"/>
      <c r="O21" s="84"/>
      <c r="P21" s="84"/>
    </row>
    <row r="22" spans="1:16" x14ac:dyDescent="0.35">
      <c r="A22" s="88"/>
      <c r="B22" s="89"/>
      <c r="C22" s="89"/>
      <c r="D22" s="1" t="s">
        <v>318</v>
      </c>
      <c r="E22" s="88"/>
      <c r="F22" s="88"/>
      <c r="G22" s="88"/>
      <c r="H22" s="88"/>
      <c r="I22" s="88"/>
      <c r="J22" s="88"/>
      <c r="K22" s="88"/>
      <c r="L22" s="88"/>
      <c r="M22" s="89"/>
      <c r="N22" s="88"/>
      <c r="O22" s="84"/>
      <c r="P22" s="84"/>
    </row>
    <row r="23" spans="1:16" x14ac:dyDescent="0.35">
      <c r="A23" s="88"/>
      <c r="B23" s="89"/>
      <c r="C23" s="89"/>
      <c r="D23" s="1" t="s">
        <v>319</v>
      </c>
      <c r="E23" s="88"/>
      <c r="F23" s="88"/>
      <c r="G23" s="88"/>
      <c r="H23" s="88"/>
      <c r="I23" s="88"/>
      <c r="J23" s="88"/>
      <c r="K23" s="88"/>
      <c r="L23" s="88"/>
      <c r="M23" s="89"/>
      <c r="N23" s="88"/>
      <c r="O23" s="85"/>
      <c r="P23" s="85"/>
    </row>
    <row r="24" spans="1:16" x14ac:dyDescent="0.35">
      <c r="A24" s="88" t="s">
        <v>320</v>
      </c>
      <c r="B24" s="89" t="s">
        <v>321</v>
      </c>
      <c r="C24" s="89" t="s">
        <v>322</v>
      </c>
      <c r="D24" s="1" t="s">
        <v>304</v>
      </c>
      <c r="E24" s="88"/>
      <c r="F24" s="88"/>
      <c r="G24" s="88"/>
      <c r="H24" s="88"/>
      <c r="I24" s="88"/>
      <c r="J24" s="88"/>
      <c r="K24" s="88"/>
      <c r="L24" s="88"/>
      <c r="M24" s="89" t="s">
        <v>323</v>
      </c>
      <c r="N24" s="88">
        <v>10</v>
      </c>
      <c r="O24" s="83">
        <v>2625.4429649207932</v>
      </c>
      <c r="P24" s="83">
        <v>26254.43</v>
      </c>
    </row>
    <row r="25" spans="1:16" x14ac:dyDescent="0.35">
      <c r="A25" s="88"/>
      <c r="B25" s="89"/>
      <c r="C25" s="89"/>
      <c r="D25" s="1" t="s">
        <v>324</v>
      </c>
      <c r="E25" s="88"/>
      <c r="F25" s="88"/>
      <c r="G25" s="88"/>
      <c r="H25" s="88"/>
      <c r="I25" s="88"/>
      <c r="J25" s="88"/>
      <c r="K25" s="88"/>
      <c r="L25" s="88"/>
      <c r="M25" s="89"/>
      <c r="N25" s="88"/>
      <c r="O25" s="84"/>
      <c r="P25" s="84"/>
    </row>
    <row r="26" spans="1:16" x14ac:dyDescent="0.35">
      <c r="A26" s="88"/>
      <c r="B26" s="89"/>
      <c r="C26" s="89"/>
      <c r="D26" s="1" t="s">
        <v>307</v>
      </c>
      <c r="E26" s="88"/>
      <c r="F26" s="88"/>
      <c r="G26" s="88"/>
      <c r="H26" s="88"/>
      <c r="I26" s="88"/>
      <c r="J26" s="88"/>
      <c r="K26" s="88"/>
      <c r="L26" s="88"/>
      <c r="M26" s="89"/>
      <c r="N26" s="88"/>
      <c r="O26" s="84"/>
      <c r="P26" s="84"/>
    </row>
    <row r="27" spans="1:16" x14ac:dyDescent="0.35">
      <c r="A27" s="88"/>
      <c r="B27" s="89"/>
      <c r="C27" s="89"/>
      <c r="D27" s="1" t="s">
        <v>325</v>
      </c>
      <c r="E27" s="88"/>
      <c r="F27" s="88"/>
      <c r="G27" s="88"/>
      <c r="H27" s="88"/>
      <c r="I27" s="88"/>
      <c r="J27" s="88"/>
      <c r="K27" s="88"/>
      <c r="L27" s="88"/>
      <c r="M27" s="89"/>
      <c r="N27" s="88"/>
      <c r="O27" s="84"/>
      <c r="P27" s="84"/>
    </row>
    <row r="28" spans="1:16" x14ac:dyDescent="0.35">
      <c r="A28" s="88"/>
      <c r="B28" s="89"/>
      <c r="C28" s="89"/>
      <c r="D28" s="1" t="s">
        <v>326</v>
      </c>
      <c r="E28" s="88"/>
      <c r="F28" s="88"/>
      <c r="G28" s="88"/>
      <c r="H28" s="88"/>
      <c r="I28" s="88"/>
      <c r="J28" s="88"/>
      <c r="K28" s="88"/>
      <c r="L28" s="88"/>
      <c r="M28" s="89"/>
      <c r="N28" s="88"/>
      <c r="O28" s="84"/>
      <c r="P28" s="84"/>
    </row>
    <row r="29" spans="1:16" x14ac:dyDescent="0.35">
      <c r="A29" s="88"/>
      <c r="B29" s="89"/>
      <c r="C29" s="89"/>
      <c r="D29" s="1" t="s">
        <v>327</v>
      </c>
      <c r="E29" s="88"/>
      <c r="F29" s="88"/>
      <c r="G29" s="88"/>
      <c r="H29" s="88"/>
      <c r="I29" s="88"/>
      <c r="J29" s="88"/>
      <c r="K29" s="88"/>
      <c r="L29" s="88"/>
      <c r="M29" s="89"/>
      <c r="N29" s="88"/>
      <c r="O29" s="85"/>
      <c r="P29" s="85"/>
    </row>
    <row r="30" spans="1:16" x14ac:dyDescent="0.35">
      <c r="A30" s="88" t="s">
        <v>328</v>
      </c>
      <c r="B30" s="89" t="s">
        <v>329</v>
      </c>
      <c r="C30" s="89" t="s">
        <v>330</v>
      </c>
      <c r="D30" s="1" t="s">
        <v>292</v>
      </c>
      <c r="E30" s="88"/>
      <c r="F30" s="88"/>
      <c r="G30" s="88"/>
      <c r="H30" s="88"/>
      <c r="I30" s="88"/>
      <c r="J30" s="88"/>
      <c r="K30" s="88"/>
      <c r="L30" s="88"/>
      <c r="M30" s="89" t="s">
        <v>331</v>
      </c>
      <c r="N30" s="88">
        <v>6</v>
      </c>
      <c r="O30" s="83">
        <v>403.0476596169197</v>
      </c>
      <c r="P30" s="83">
        <v>2418.29</v>
      </c>
    </row>
    <row r="31" spans="1:16" x14ac:dyDescent="0.35">
      <c r="A31" s="88"/>
      <c r="B31" s="89"/>
      <c r="C31" s="89"/>
      <c r="D31" s="1" t="s">
        <v>332</v>
      </c>
      <c r="E31" s="88"/>
      <c r="F31" s="88"/>
      <c r="G31" s="88"/>
      <c r="H31" s="88"/>
      <c r="I31" s="88"/>
      <c r="J31" s="88"/>
      <c r="K31" s="88"/>
      <c r="L31" s="88"/>
      <c r="M31" s="89"/>
      <c r="N31" s="88"/>
      <c r="O31" s="84"/>
      <c r="P31" s="84"/>
    </row>
    <row r="32" spans="1:16" x14ac:dyDescent="0.35">
      <c r="A32" s="88"/>
      <c r="B32" s="89"/>
      <c r="C32" s="89"/>
      <c r="D32" s="1" t="s">
        <v>333</v>
      </c>
      <c r="E32" s="88"/>
      <c r="F32" s="88"/>
      <c r="G32" s="88"/>
      <c r="H32" s="88"/>
      <c r="I32" s="88"/>
      <c r="J32" s="88"/>
      <c r="K32" s="88"/>
      <c r="L32" s="88"/>
      <c r="M32" s="89"/>
      <c r="N32" s="88"/>
      <c r="O32" s="84"/>
      <c r="P32" s="84"/>
    </row>
    <row r="33" spans="1:16" x14ac:dyDescent="0.35">
      <c r="A33" s="88"/>
      <c r="B33" s="89"/>
      <c r="C33" s="89"/>
      <c r="D33" s="1" t="s">
        <v>334</v>
      </c>
      <c r="E33" s="88"/>
      <c r="F33" s="88"/>
      <c r="G33" s="88"/>
      <c r="H33" s="88"/>
      <c r="I33" s="88"/>
      <c r="J33" s="88"/>
      <c r="K33" s="88"/>
      <c r="L33" s="88"/>
      <c r="M33" s="89"/>
      <c r="N33" s="88"/>
      <c r="O33" s="84"/>
      <c r="P33" s="84"/>
    </row>
    <row r="34" spans="1:16" x14ac:dyDescent="0.35">
      <c r="A34" s="88"/>
      <c r="B34" s="89"/>
      <c r="C34" s="89"/>
      <c r="D34" s="1" t="s">
        <v>335</v>
      </c>
      <c r="E34" s="88"/>
      <c r="F34" s="88"/>
      <c r="G34" s="88"/>
      <c r="H34" s="88"/>
      <c r="I34" s="88"/>
      <c r="J34" s="88"/>
      <c r="K34" s="88"/>
      <c r="L34" s="88"/>
      <c r="M34" s="89"/>
      <c r="N34" s="88"/>
      <c r="O34" s="84"/>
      <c r="P34" s="84"/>
    </row>
    <row r="35" spans="1:16" x14ac:dyDescent="0.35">
      <c r="A35" s="88"/>
      <c r="B35" s="89"/>
      <c r="C35" s="89"/>
      <c r="D35" s="1" t="s">
        <v>336</v>
      </c>
      <c r="E35" s="88"/>
      <c r="F35" s="88"/>
      <c r="G35" s="88"/>
      <c r="H35" s="88"/>
      <c r="I35" s="88"/>
      <c r="J35" s="88"/>
      <c r="K35" s="88"/>
      <c r="L35" s="88"/>
      <c r="M35" s="89"/>
      <c r="N35" s="88"/>
      <c r="O35" s="85"/>
      <c r="P35" s="85"/>
    </row>
    <row r="36" spans="1:16" x14ac:dyDescent="0.35">
      <c r="A36" s="89" t="s">
        <v>337</v>
      </c>
      <c r="B36" s="89" t="s">
        <v>338</v>
      </c>
      <c r="C36" s="89" t="s">
        <v>339</v>
      </c>
      <c r="D36" s="37" t="s">
        <v>292</v>
      </c>
      <c r="E36" s="88"/>
      <c r="F36" s="88"/>
      <c r="G36" s="88"/>
      <c r="H36" s="88"/>
      <c r="I36" s="88"/>
      <c r="J36" s="88"/>
      <c r="K36" s="88"/>
      <c r="L36" s="88"/>
      <c r="M36" s="89" t="s">
        <v>340</v>
      </c>
      <c r="N36" s="88">
        <v>10</v>
      </c>
      <c r="O36" s="83">
        <v>139.42395188444468</v>
      </c>
      <c r="P36" s="83">
        <v>1394.24</v>
      </c>
    </row>
    <row r="37" spans="1:16" x14ac:dyDescent="0.35">
      <c r="A37" s="89"/>
      <c r="B37" s="89"/>
      <c r="C37" s="89"/>
      <c r="D37" s="37" t="s">
        <v>341</v>
      </c>
      <c r="E37" s="88"/>
      <c r="F37" s="88"/>
      <c r="G37" s="88"/>
      <c r="H37" s="88"/>
      <c r="I37" s="88"/>
      <c r="J37" s="88"/>
      <c r="K37" s="88"/>
      <c r="L37" s="88"/>
      <c r="M37" s="89"/>
      <c r="N37" s="88"/>
      <c r="O37" s="84"/>
      <c r="P37" s="84"/>
    </row>
    <row r="38" spans="1:16" x14ac:dyDescent="0.35">
      <c r="A38" s="89"/>
      <c r="B38" s="89"/>
      <c r="C38" s="89"/>
      <c r="D38" s="37" t="s">
        <v>342</v>
      </c>
      <c r="E38" s="88"/>
      <c r="F38" s="88"/>
      <c r="G38" s="88"/>
      <c r="H38" s="88"/>
      <c r="I38" s="88"/>
      <c r="J38" s="88"/>
      <c r="K38" s="88"/>
      <c r="L38" s="88"/>
      <c r="M38" s="89"/>
      <c r="N38" s="88"/>
      <c r="O38" s="84"/>
      <c r="P38" s="84"/>
    </row>
    <row r="39" spans="1:16" x14ac:dyDescent="0.35">
      <c r="A39" s="89"/>
      <c r="B39" s="89"/>
      <c r="C39" s="89"/>
      <c r="D39" s="37" t="s">
        <v>343</v>
      </c>
      <c r="E39" s="88"/>
      <c r="F39" s="88"/>
      <c r="G39" s="88"/>
      <c r="H39" s="88"/>
      <c r="I39" s="88"/>
      <c r="J39" s="88"/>
      <c r="K39" s="88"/>
      <c r="L39" s="88"/>
      <c r="M39" s="89"/>
      <c r="N39" s="88"/>
      <c r="O39" s="84"/>
      <c r="P39" s="84"/>
    </row>
    <row r="40" spans="1:16" ht="42" customHeight="1" x14ac:dyDescent="0.35">
      <c r="A40" s="89"/>
      <c r="B40" s="89"/>
      <c r="C40" s="89"/>
      <c r="D40" s="37" t="s">
        <v>344</v>
      </c>
      <c r="E40" s="88"/>
      <c r="F40" s="88"/>
      <c r="G40" s="88"/>
      <c r="H40" s="88"/>
      <c r="I40" s="88"/>
      <c r="J40" s="88"/>
      <c r="K40" s="88"/>
      <c r="L40" s="88"/>
      <c r="M40" s="89"/>
      <c r="N40" s="88"/>
      <c r="O40" s="85"/>
      <c r="P40" s="85"/>
    </row>
    <row r="41" spans="1:16" ht="23.25" customHeight="1" x14ac:dyDescent="0.35">
      <c r="A41" s="88" t="s">
        <v>345</v>
      </c>
      <c r="B41" s="89" t="s">
        <v>346</v>
      </c>
      <c r="C41" s="89" t="s">
        <v>347</v>
      </c>
      <c r="D41" s="1" t="s">
        <v>348</v>
      </c>
      <c r="E41" s="91"/>
      <c r="F41" s="92"/>
      <c r="G41" s="92"/>
      <c r="H41" s="92"/>
      <c r="I41" s="92"/>
      <c r="J41" s="92"/>
      <c r="K41" s="92"/>
      <c r="L41" s="93"/>
      <c r="M41" s="89" t="s">
        <v>349</v>
      </c>
      <c r="N41" s="39">
        <v>10</v>
      </c>
      <c r="O41" s="78">
        <v>398.76374625659929</v>
      </c>
      <c r="P41" s="38">
        <v>3987.64</v>
      </c>
    </row>
    <row r="42" spans="1:16" ht="23.25" customHeight="1" x14ac:dyDescent="0.35">
      <c r="A42" s="88"/>
      <c r="B42" s="89"/>
      <c r="C42" s="89"/>
      <c r="D42" s="1" t="s">
        <v>292</v>
      </c>
      <c r="E42" s="94"/>
      <c r="F42" s="95"/>
      <c r="G42" s="95"/>
      <c r="H42" s="95"/>
      <c r="I42" s="95"/>
      <c r="J42" s="95"/>
      <c r="K42" s="95"/>
      <c r="L42" s="96"/>
      <c r="M42" s="89"/>
      <c r="N42" s="41">
        <v>10</v>
      </c>
      <c r="O42" s="38">
        <v>436.11587272112547</v>
      </c>
      <c r="P42" s="38">
        <v>4361.16</v>
      </c>
    </row>
    <row r="43" spans="1:16" ht="23.25" customHeight="1" x14ac:dyDescent="0.35">
      <c r="A43" s="88"/>
      <c r="B43" s="89"/>
      <c r="C43" s="89"/>
      <c r="D43" s="1" t="s">
        <v>350</v>
      </c>
      <c r="E43" s="97"/>
      <c r="F43" s="98"/>
      <c r="G43" s="98"/>
      <c r="H43" s="98"/>
      <c r="I43" s="98"/>
      <c r="J43" s="98"/>
      <c r="K43" s="98"/>
      <c r="L43" s="99"/>
      <c r="M43" s="89"/>
      <c r="N43" s="42">
        <v>10</v>
      </c>
      <c r="O43" s="38">
        <v>474.46870335643524</v>
      </c>
      <c r="P43" s="38">
        <v>4744.6899999999996</v>
      </c>
    </row>
    <row r="44" spans="1:16" ht="29.15" customHeight="1" x14ac:dyDescent="0.35">
      <c r="A44" s="88" t="s">
        <v>351</v>
      </c>
      <c r="B44" s="89" t="s">
        <v>352</v>
      </c>
      <c r="C44" s="89" t="s">
        <v>353</v>
      </c>
      <c r="D44" s="1" t="s">
        <v>354</v>
      </c>
      <c r="E44" s="88"/>
      <c r="F44" s="88"/>
      <c r="G44" s="88"/>
      <c r="H44" s="88"/>
      <c r="I44" s="88"/>
      <c r="J44" s="88"/>
      <c r="K44" s="88"/>
      <c r="L44" s="88"/>
      <c r="M44" s="89" t="s">
        <v>355</v>
      </c>
      <c r="N44" s="88">
        <v>30</v>
      </c>
      <c r="O44" s="83">
        <v>242.2153847979603</v>
      </c>
      <c r="P44" s="83">
        <v>7266.46</v>
      </c>
    </row>
    <row r="45" spans="1:16" x14ac:dyDescent="0.35">
      <c r="A45" s="88"/>
      <c r="B45" s="89"/>
      <c r="C45" s="89"/>
      <c r="D45" s="1" t="s">
        <v>356</v>
      </c>
      <c r="E45" s="88"/>
      <c r="F45" s="88"/>
      <c r="G45" s="88"/>
      <c r="H45" s="88"/>
      <c r="I45" s="88"/>
      <c r="J45" s="88"/>
      <c r="K45" s="88"/>
      <c r="L45" s="88"/>
      <c r="M45" s="89"/>
      <c r="N45" s="88"/>
      <c r="O45" s="84"/>
      <c r="P45" s="84"/>
    </row>
    <row r="46" spans="1:16" x14ac:dyDescent="0.35">
      <c r="A46" s="88"/>
      <c r="B46" s="89"/>
      <c r="C46" s="89"/>
      <c r="D46" s="1" t="s">
        <v>357</v>
      </c>
      <c r="E46" s="88"/>
      <c r="F46" s="88"/>
      <c r="G46" s="88"/>
      <c r="H46" s="88"/>
      <c r="I46" s="88"/>
      <c r="J46" s="88"/>
      <c r="K46" s="88"/>
      <c r="L46" s="88"/>
      <c r="M46" s="89"/>
      <c r="N46" s="88"/>
      <c r="O46" s="84"/>
      <c r="P46" s="84"/>
    </row>
    <row r="47" spans="1:16" x14ac:dyDescent="0.35">
      <c r="A47" s="88"/>
      <c r="B47" s="89"/>
      <c r="C47" s="89"/>
      <c r="D47" s="1" t="s">
        <v>358</v>
      </c>
      <c r="E47" s="88"/>
      <c r="F47" s="88"/>
      <c r="G47" s="88"/>
      <c r="H47" s="88"/>
      <c r="I47" s="88"/>
      <c r="J47" s="88"/>
      <c r="K47" s="88"/>
      <c r="L47" s="88"/>
      <c r="M47" s="89"/>
      <c r="N47" s="88"/>
      <c r="O47" s="85"/>
      <c r="P47" s="85"/>
    </row>
    <row r="48" spans="1:16" x14ac:dyDescent="0.35">
      <c r="A48" s="88" t="s">
        <v>359</v>
      </c>
      <c r="B48" s="89" t="s">
        <v>360</v>
      </c>
      <c r="C48" s="89" t="s">
        <v>361</v>
      </c>
      <c r="D48" s="1" t="s">
        <v>362</v>
      </c>
      <c r="E48" s="88"/>
      <c r="F48" s="88"/>
      <c r="G48" s="88"/>
      <c r="H48" s="88"/>
      <c r="I48" s="88"/>
      <c r="J48" s="88"/>
      <c r="K48" s="88"/>
      <c r="L48" s="88"/>
      <c r="M48" s="89" t="s">
        <v>363</v>
      </c>
      <c r="N48" s="88">
        <v>15</v>
      </c>
      <c r="O48" s="83">
        <v>234.24723098865036</v>
      </c>
      <c r="P48" s="83">
        <v>3513.71</v>
      </c>
    </row>
    <row r="49" spans="1:16" x14ac:dyDescent="0.35">
      <c r="A49" s="88"/>
      <c r="B49" s="89"/>
      <c r="C49" s="89"/>
      <c r="D49" s="1" t="s">
        <v>364</v>
      </c>
      <c r="E49" s="88"/>
      <c r="F49" s="88"/>
      <c r="G49" s="88"/>
      <c r="H49" s="88"/>
      <c r="I49" s="88"/>
      <c r="J49" s="88"/>
      <c r="K49" s="88"/>
      <c r="L49" s="88"/>
      <c r="M49" s="89"/>
      <c r="N49" s="88"/>
      <c r="O49" s="84"/>
      <c r="P49" s="84"/>
    </row>
    <row r="50" spans="1:16" x14ac:dyDescent="0.35">
      <c r="A50" s="88"/>
      <c r="B50" s="89"/>
      <c r="C50" s="89"/>
      <c r="D50" s="1" t="s">
        <v>365</v>
      </c>
      <c r="E50" s="88"/>
      <c r="F50" s="88"/>
      <c r="G50" s="88"/>
      <c r="H50" s="88"/>
      <c r="I50" s="88"/>
      <c r="J50" s="88"/>
      <c r="K50" s="88"/>
      <c r="L50" s="88"/>
      <c r="M50" s="89"/>
      <c r="N50" s="88"/>
      <c r="O50" s="84"/>
      <c r="P50" s="84"/>
    </row>
    <row r="51" spans="1:16" x14ac:dyDescent="0.35">
      <c r="A51" s="88"/>
      <c r="B51" s="89"/>
      <c r="C51" s="89"/>
      <c r="D51" s="1" t="s">
        <v>366</v>
      </c>
      <c r="E51" s="88"/>
      <c r="F51" s="88"/>
      <c r="G51" s="88"/>
      <c r="H51" s="88"/>
      <c r="I51" s="88"/>
      <c r="J51" s="88"/>
      <c r="K51" s="88"/>
      <c r="L51" s="88"/>
      <c r="M51" s="89"/>
      <c r="N51" s="88"/>
      <c r="O51" s="84"/>
      <c r="P51" s="84"/>
    </row>
    <row r="52" spans="1:16" x14ac:dyDescent="0.35">
      <c r="A52" s="88"/>
      <c r="B52" s="89"/>
      <c r="C52" s="89"/>
      <c r="D52" s="1" t="s">
        <v>367</v>
      </c>
      <c r="E52" s="88"/>
      <c r="F52" s="88"/>
      <c r="G52" s="88"/>
      <c r="H52" s="88"/>
      <c r="I52" s="88"/>
      <c r="J52" s="88"/>
      <c r="K52" s="88"/>
      <c r="L52" s="88"/>
      <c r="M52" s="89"/>
      <c r="N52" s="88"/>
      <c r="O52" s="84"/>
      <c r="P52" s="84"/>
    </row>
    <row r="53" spans="1:16" x14ac:dyDescent="0.35">
      <c r="A53" s="88"/>
      <c r="B53" s="89"/>
      <c r="C53" s="89"/>
      <c r="D53" s="1" t="s">
        <v>368</v>
      </c>
      <c r="E53" s="88"/>
      <c r="F53" s="88"/>
      <c r="G53" s="88"/>
      <c r="H53" s="88"/>
      <c r="I53" s="88"/>
      <c r="J53" s="88"/>
      <c r="K53" s="88"/>
      <c r="L53" s="88"/>
      <c r="M53" s="89"/>
      <c r="N53" s="88"/>
      <c r="O53" s="84"/>
      <c r="P53" s="84"/>
    </row>
    <row r="54" spans="1:16" x14ac:dyDescent="0.35">
      <c r="A54" s="88"/>
      <c r="B54" s="89"/>
      <c r="C54" s="89"/>
      <c r="D54" s="1" t="s">
        <v>369</v>
      </c>
      <c r="E54" s="88"/>
      <c r="F54" s="88"/>
      <c r="G54" s="88"/>
      <c r="H54" s="88"/>
      <c r="I54" s="88"/>
      <c r="J54" s="88"/>
      <c r="K54" s="88"/>
      <c r="L54" s="88"/>
      <c r="M54" s="89"/>
      <c r="N54" s="88"/>
      <c r="O54" s="84"/>
      <c r="P54" s="84"/>
    </row>
    <row r="55" spans="1:16" x14ac:dyDescent="0.35">
      <c r="A55" s="88"/>
      <c r="B55" s="89"/>
      <c r="C55" s="89"/>
      <c r="D55" s="1" t="s">
        <v>370</v>
      </c>
      <c r="E55" s="88"/>
      <c r="F55" s="88"/>
      <c r="G55" s="88"/>
      <c r="H55" s="88"/>
      <c r="I55" s="88"/>
      <c r="J55" s="88"/>
      <c r="K55" s="88"/>
      <c r="L55" s="88"/>
      <c r="M55" s="89"/>
      <c r="N55" s="88"/>
      <c r="O55" s="84"/>
      <c r="P55" s="84"/>
    </row>
    <row r="56" spans="1:16" x14ac:dyDescent="0.35">
      <c r="A56" s="88"/>
      <c r="B56" s="89"/>
      <c r="C56" s="89"/>
      <c r="D56" s="1" t="s">
        <v>371</v>
      </c>
      <c r="E56" s="88"/>
      <c r="F56" s="88"/>
      <c r="G56" s="88"/>
      <c r="H56" s="88"/>
      <c r="I56" s="88"/>
      <c r="J56" s="88"/>
      <c r="K56" s="88"/>
      <c r="L56" s="88"/>
      <c r="M56" s="89"/>
      <c r="N56" s="88"/>
      <c r="O56" s="84"/>
      <c r="P56" s="84"/>
    </row>
    <row r="57" spans="1:16" x14ac:dyDescent="0.35">
      <c r="A57" s="88"/>
      <c r="B57" s="89"/>
      <c r="C57" s="89"/>
      <c r="D57" s="1" t="s">
        <v>372</v>
      </c>
      <c r="E57" s="88"/>
      <c r="F57" s="88"/>
      <c r="G57" s="88"/>
      <c r="H57" s="88"/>
      <c r="I57" s="88"/>
      <c r="J57" s="88"/>
      <c r="K57" s="88"/>
      <c r="L57" s="88"/>
      <c r="M57" s="89"/>
      <c r="N57" s="88"/>
      <c r="O57" s="84"/>
      <c r="P57" s="84"/>
    </row>
    <row r="58" spans="1:16" x14ac:dyDescent="0.35">
      <c r="A58" s="88"/>
      <c r="B58" s="89"/>
      <c r="C58" s="89"/>
      <c r="D58" s="1" t="s">
        <v>373</v>
      </c>
      <c r="E58" s="88"/>
      <c r="F58" s="88"/>
      <c r="G58" s="88"/>
      <c r="H58" s="88"/>
      <c r="I58" s="88"/>
      <c r="J58" s="88"/>
      <c r="K58" s="88"/>
      <c r="L58" s="88"/>
      <c r="M58" s="89"/>
      <c r="N58" s="88"/>
      <c r="O58" s="84"/>
      <c r="P58" s="84"/>
    </row>
    <row r="59" spans="1:16" x14ac:dyDescent="0.35">
      <c r="A59" s="88"/>
      <c r="B59" s="89"/>
      <c r="C59" s="89"/>
      <c r="D59" s="1" t="s">
        <v>374</v>
      </c>
      <c r="E59" s="88"/>
      <c r="F59" s="88"/>
      <c r="G59" s="88"/>
      <c r="H59" s="88"/>
      <c r="I59" s="88"/>
      <c r="J59" s="88"/>
      <c r="K59" s="88"/>
      <c r="L59" s="88"/>
      <c r="M59" s="89"/>
      <c r="N59" s="88"/>
      <c r="O59" s="85"/>
      <c r="P59" s="85"/>
    </row>
    <row r="60" spans="1:16" x14ac:dyDescent="0.35">
      <c r="A60" s="88" t="s">
        <v>375</v>
      </c>
      <c r="B60" s="89" t="s">
        <v>376</v>
      </c>
      <c r="C60" s="89" t="s">
        <v>377</v>
      </c>
      <c r="D60" s="1" t="s">
        <v>292</v>
      </c>
      <c r="E60" s="90"/>
      <c r="F60" s="90"/>
      <c r="G60" s="90"/>
      <c r="H60" s="90"/>
      <c r="I60" s="90"/>
      <c r="J60" s="90"/>
      <c r="K60" s="90"/>
      <c r="L60" s="90"/>
      <c r="M60" s="89" t="s">
        <v>378</v>
      </c>
      <c r="N60" s="88">
        <v>1</v>
      </c>
      <c r="O60" s="83">
        <v>6081.0318807754929</v>
      </c>
      <c r="P60" s="83">
        <v>6081.03</v>
      </c>
    </row>
    <row r="61" spans="1:16" x14ac:dyDescent="0.35">
      <c r="A61" s="88"/>
      <c r="B61" s="89"/>
      <c r="C61" s="89"/>
      <c r="D61" s="1" t="s">
        <v>379</v>
      </c>
      <c r="E61" s="90"/>
      <c r="F61" s="90"/>
      <c r="G61" s="90"/>
      <c r="H61" s="90"/>
      <c r="I61" s="90"/>
      <c r="J61" s="90"/>
      <c r="K61" s="90"/>
      <c r="L61" s="90"/>
      <c r="M61" s="89"/>
      <c r="N61" s="88"/>
      <c r="O61" s="84"/>
      <c r="P61" s="84"/>
    </row>
    <row r="62" spans="1:16" x14ac:dyDescent="0.35">
      <c r="A62" s="88"/>
      <c r="B62" s="89"/>
      <c r="C62" s="89"/>
      <c r="D62" s="1" t="s">
        <v>380</v>
      </c>
      <c r="E62" s="90"/>
      <c r="F62" s="90"/>
      <c r="G62" s="90"/>
      <c r="H62" s="90"/>
      <c r="I62" s="90"/>
      <c r="J62" s="90"/>
      <c r="K62" s="90"/>
      <c r="L62" s="90"/>
      <c r="M62" s="89"/>
      <c r="N62" s="88"/>
      <c r="O62" s="84"/>
      <c r="P62" s="84"/>
    </row>
    <row r="63" spans="1:16" ht="96" customHeight="1" x14ac:dyDescent="0.35">
      <c r="A63" s="88"/>
      <c r="B63" s="89"/>
      <c r="C63" s="89"/>
      <c r="D63" s="1" t="s">
        <v>381</v>
      </c>
      <c r="E63" s="90"/>
      <c r="F63" s="90"/>
      <c r="G63" s="90"/>
      <c r="H63" s="90"/>
      <c r="I63" s="90"/>
      <c r="J63" s="90"/>
      <c r="K63" s="90"/>
      <c r="L63" s="90"/>
      <c r="M63" s="89"/>
      <c r="N63" s="88"/>
      <c r="O63" s="85"/>
      <c r="P63" s="85"/>
    </row>
    <row r="64" spans="1:16" ht="29.15" customHeight="1" x14ac:dyDescent="0.35">
      <c r="A64" s="88" t="s">
        <v>382</v>
      </c>
      <c r="B64" s="89" t="s">
        <v>383</v>
      </c>
      <c r="C64" s="89" t="s">
        <v>384</v>
      </c>
      <c r="D64" s="1" t="s">
        <v>385</v>
      </c>
      <c r="E64" s="90"/>
      <c r="F64" s="90"/>
      <c r="G64" s="90"/>
      <c r="H64" s="90"/>
      <c r="I64" s="90"/>
      <c r="J64" s="90"/>
      <c r="K64" s="90"/>
      <c r="L64" s="90"/>
      <c r="M64" s="89" t="s">
        <v>386</v>
      </c>
      <c r="N64" s="88">
        <v>10</v>
      </c>
      <c r="O64" s="83">
        <v>393.53534806093262</v>
      </c>
      <c r="P64" s="83">
        <v>3935.35</v>
      </c>
    </row>
    <row r="65" spans="1:16" x14ac:dyDescent="0.35">
      <c r="A65" s="88"/>
      <c r="B65" s="89"/>
      <c r="C65" s="89"/>
      <c r="D65" s="1" t="s">
        <v>387</v>
      </c>
      <c r="E65" s="90"/>
      <c r="F65" s="90"/>
      <c r="G65" s="90"/>
      <c r="H65" s="90"/>
      <c r="I65" s="90"/>
      <c r="J65" s="90"/>
      <c r="K65" s="90"/>
      <c r="L65" s="90"/>
      <c r="M65" s="89"/>
      <c r="N65" s="88"/>
      <c r="O65" s="84"/>
      <c r="P65" s="84"/>
    </row>
    <row r="66" spans="1:16" x14ac:dyDescent="0.35">
      <c r="A66" s="88"/>
      <c r="B66" s="89"/>
      <c r="C66" s="89"/>
      <c r="D66" s="1" t="s">
        <v>388</v>
      </c>
      <c r="E66" s="90"/>
      <c r="F66" s="90"/>
      <c r="G66" s="90"/>
      <c r="H66" s="90"/>
      <c r="I66" s="90"/>
      <c r="J66" s="90"/>
      <c r="K66" s="90"/>
      <c r="L66" s="90"/>
      <c r="M66" s="89"/>
      <c r="N66" s="88"/>
      <c r="O66" s="84"/>
      <c r="P66" s="84"/>
    </row>
    <row r="67" spans="1:16" x14ac:dyDescent="0.35">
      <c r="A67" s="88"/>
      <c r="B67" s="89"/>
      <c r="C67" s="89"/>
      <c r="D67" s="1" t="s">
        <v>389</v>
      </c>
      <c r="E67" s="90"/>
      <c r="F67" s="90"/>
      <c r="G67" s="90"/>
      <c r="H67" s="90"/>
      <c r="I67" s="90"/>
      <c r="J67" s="90"/>
      <c r="K67" s="90"/>
      <c r="L67" s="90"/>
      <c r="M67" s="89"/>
      <c r="N67" s="88"/>
      <c r="O67" s="84"/>
      <c r="P67" s="84"/>
    </row>
    <row r="68" spans="1:16" x14ac:dyDescent="0.35">
      <c r="A68" s="88"/>
      <c r="B68" s="89"/>
      <c r="C68" s="89"/>
      <c r="D68" s="1" t="s">
        <v>390</v>
      </c>
      <c r="E68" s="90"/>
      <c r="F68" s="90"/>
      <c r="G68" s="90"/>
      <c r="H68" s="90"/>
      <c r="I68" s="90"/>
      <c r="J68" s="90"/>
      <c r="K68" s="90"/>
      <c r="L68" s="90"/>
      <c r="M68" s="89"/>
      <c r="N68" s="88"/>
      <c r="O68" s="84"/>
      <c r="P68" s="84"/>
    </row>
    <row r="69" spans="1:16" x14ac:dyDescent="0.35">
      <c r="A69" s="88"/>
      <c r="B69" s="89"/>
      <c r="C69" s="89"/>
      <c r="D69" s="1" t="s">
        <v>391</v>
      </c>
      <c r="E69" s="90"/>
      <c r="F69" s="90"/>
      <c r="G69" s="90"/>
      <c r="H69" s="90"/>
      <c r="I69" s="90"/>
      <c r="J69" s="90"/>
      <c r="K69" s="90"/>
      <c r="L69" s="90"/>
      <c r="M69" s="89"/>
      <c r="N69" s="88"/>
      <c r="O69" s="85"/>
      <c r="P69" s="85"/>
    </row>
    <row r="70" spans="1:16" ht="35.15" customHeight="1" x14ac:dyDescent="0.35">
      <c r="A70" s="88" t="s">
        <v>392</v>
      </c>
      <c r="B70" s="89" t="s">
        <v>393</v>
      </c>
      <c r="C70" s="89" t="s">
        <v>394</v>
      </c>
      <c r="D70" s="1" t="s">
        <v>395</v>
      </c>
      <c r="E70" s="90"/>
      <c r="F70" s="90"/>
      <c r="G70" s="90"/>
      <c r="H70" s="90"/>
      <c r="I70" s="90"/>
      <c r="J70" s="90"/>
      <c r="K70" s="90"/>
      <c r="L70" s="90"/>
      <c r="M70" s="89" t="s">
        <v>396</v>
      </c>
      <c r="N70" s="88">
        <v>20</v>
      </c>
      <c r="O70" s="83">
        <v>78.2348271945134</v>
      </c>
      <c r="P70" s="83">
        <v>1564.7</v>
      </c>
    </row>
    <row r="71" spans="1:16" x14ac:dyDescent="0.35">
      <c r="A71" s="88"/>
      <c r="B71" s="89"/>
      <c r="C71" s="89"/>
      <c r="D71" s="1" t="s">
        <v>397</v>
      </c>
      <c r="E71" s="90"/>
      <c r="F71" s="90"/>
      <c r="G71" s="90"/>
      <c r="H71" s="90"/>
      <c r="I71" s="90"/>
      <c r="J71" s="90"/>
      <c r="K71" s="90"/>
      <c r="L71" s="90"/>
      <c r="M71" s="89"/>
      <c r="N71" s="88"/>
      <c r="O71" s="84"/>
      <c r="P71" s="84"/>
    </row>
    <row r="72" spans="1:16" x14ac:dyDescent="0.35">
      <c r="A72" s="88"/>
      <c r="B72" s="89"/>
      <c r="C72" s="89"/>
      <c r="D72" s="1" t="s">
        <v>398</v>
      </c>
      <c r="E72" s="90"/>
      <c r="F72" s="90"/>
      <c r="G72" s="90"/>
      <c r="H72" s="90"/>
      <c r="I72" s="90"/>
      <c r="J72" s="90"/>
      <c r="K72" s="90"/>
      <c r="L72" s="90"/>
      <c r="M72" s="89"/>
      <c r="N72" s="88"/>
      <c r="O72" s="84"/>
      <c r="P72" s="84"/>
    </row>
    <row r="73" spans="1:16" x14ac:dyDescent="0.35">
      <c r="A73" s="88"/>
      <c r="B73" s="89"/>
      <c r="C73" s="89"/>
      <c r="D73" s="1" t="s">
        <v>399</v>
      </c>
      <c r="E73" s="90"/>
      <c r="F73" s="90"/>
      <c r="G73" s="90"/>
      <c r="H73" s="90"/>
      <c r="I73" s="90"/>
      <c r="J73" s="90"/>
      <c r="K73" s="90"/>
      <c r="L73" s="90"/>
      <c r="M73" s="89"/>
      <c r="N73" s="88"/>
      <c r="O73" s="85"/>
      <c r="P73" s="85"/>
    </row>
    <row r="74" spans="1:16" ht="126.65" customHeight="1" x14ac:dyDescent="0.35">
      <c r="A74" s="1" t="s">
        <v>400</v>
      </c>
      <c r="B74" s="37" t="s">
        <v>401</v>
      </c>
      <c r="C74" s="43" t="s">
        <v>402</v>
      </c>
      <c r="D74" s="43" t="s">
        <v>403</v>
      </c>
      <c r="E74" s="90"/>
      <c r="F74" s="90"/>
      <c r="G74" s="90"/>
      <c r="H74" s="90"/>
      <c r="I74" s="90"/>
      <c r="J74" s="90"/>
      <c r="K74" s="90"/>
      <c r="L74" s="90"/>
      <c r="M74" s="37" t="s">
        <v>404</v>
      </c>
      <c r="N74" s="1">
        <v>20</v>
      </c>
      <c r="O74" s="78">
        <v>281.09667718638042</v>
      </c>
      <c r="P74" s="38">
        <v>5621.93</v>
      </c>
    </row>
    <row r="75" spans="1:16" ht="70.5" customHeight="1" x14ac:dyDescent="0.35">
      <c r="A75" s="1" t="s">
        <v>405</v>
      </c>
      <c r="B75" s="37" t="s">
        <v>406</v>
      </c>
      <c r="C75" s="37" t="s">
        <v>407</v>
      </c>
      <c r="D75" s="44" t="s">
        <v>408</v>
      </c>
      <c r="E75" s="88"/>
      <c r="F75" s="88"/>
      <c r="G75" s="88"/>
      <c r="H75" s="88"/>
      <c r="I75" s="88"/>
      <c r="J75" s="88"/>
      <c r="K75" s="88"/>
      <c r="L75" s="88"/>
      <c r="M75" s="37" t="s">
        <v>409</v>
      </c>
      <c r="N75" s="1">
        <v>80</v>
      </c>
      <c r="O75" s="80">
        <v>71.072483859804422</v>
      </c>
      <c r="P75" s="38">
        <v>5685.8</v>
      </c>
    </row>
    <row r="76" spans="1:16" ht="19.5" customHeight="1" x14ac:dyDescent="0.35">
      <c r="A76" s="88" t="s">
        <v>410</v>
      </c>
      <c r="B76" s="88" t="s">
        <v>411</v>
      </c>
      <c r="C76" s="89" t="s">
        <v>412</v>
      </c>
      <c r="D76" s="1" t="s">
        <v>413</v>
      </c>
      <c r="E76" s="91"/>
      <c r="F76" s="92"/>
      <c r="G76" s="92"/>
      <c r="H76" s="92"/>
      <c r="I76" s="93"/>
      <c r="J76" s="105" t="s">
        <v>414</v>
      </c>
      <c r="K76" s="106"/>
      <c r="L76" s="107"/>
      <c r="M76" s="89" t="s">
        <v>415</v>
      </c>
      <c r="N76" s="114">
        <v>200</v>
      </c>
      <c r="O76" s="83">
        <v>64.764674423742051</v>
      </c>
      <c r="P76" s="83">
        <v>12952.93</v>
      </c>
    </row>
    <row r="77" spans="1:16" ht="19.5" customHeight="1" x14ac:dyDescent="0.35">
      <c r="A77" s="88"/>
      <c r="B77" s="88"/>
      <c r="C77" s="89"/>
      <c r="D77" s="1" t="s">
        <v>416</v>
      </c>
      <c r="E77" s="94"/>
      <c r="F77" s="95"/>
      <c r="G77" s="95"/>
      <c r="H77" s="95"/>
      <c r="I77" s="96"/>
      <c r="J77" s="108"/>
      <c r="K77" s="109"/>
      <c r="L77" s="110"/>
      <c r="M77" s="89"/>
      <c r="N77" s="115"/>
      <c r="O77" s="84"/>
      <c r="P77" s="84"/>
    </row>
    <row r="78" spans="1:16" ht="19.5" customHeight="1" x14ac:dyDescent="0.35">
      <c r="A78" s="88"/>
      <c r="B78" s="88"/>
      <c r="C78" s="89"/>
      <c r="D78" s="1" t="s">
        <v>417</v>
      </c>
      <c r="E78" s="94"/>
      <c r="F78" s="95"/>
      <c r="G78" s="95"/>
      <c r="H78" s="95"/>
      <c r="I78" s="96"/>
      <c r="J78" s="108"/>
      <c r="K78" s="109"/>
      <c r="L78" s="110"/>
      <c r="M78" s="89"/>
      <c r="N78" s="115"/>
      <c r="O78" s="84"/>
      <c r="P78" s="84"/>
    </row>
    <row r="79" spans="1:16" ht="19.5" customHeight="1" x14ac:dyDescent="0.35">
      <c r="A79" s="88"/>
      <c r="B79" s="88"/>
      <c r="C79" s="89"/>
      <c r="D79" s="1" t="s">
        <v>418</v>
      </c>
      <c r="E79" s="94"/>
      <c r="F79" s="95"/>
      <c r="G79" s="95"/>
      <c r="H79" s="95"/>
      <c r="I79" s="96"/>
      <c r="J79" s="108"/>
      <c r="K79" s="109"/>
      <c r="L79" s="110"/>
      <c r="M79" s="89"/>
      <c r="N79" s="115"/>
      <c r="O79" s="84"/>
      <c r="P79" s="84"/>
    </row>
    <row r="80" spans="1:16" ht="19.5" customHeight="1" x14ac:dyDescent="0.35">
      <c r="A80" s="88"/>
      <c r="B80" s="88"/>
      <c r="C80" s="89"/>
      <c r="D80" s="1" t="s">
        <v>419</v>
      </c>
      <c r="E80" s="97"/>
      <c r="F80" s="98"/>
      <c r="G80" s="98"/>
      <c r="H80" s="98"/>
      <c r="I80" s="99"/>
      <c r="J80" s="111"/>
      <c r="K80" s="112"/>
      <c r="L80" s="113"/>
      <c r="M80" s="89"/>
      <c r="N80" s="116"/>
      <c r="O80" s="85"/>
      <c r="P80" s="85"/>
    </row>
    <row r="81" spans="1:16" x14ac:dyDescent="0.35">
      <c r="A81" s="88" t="s">
        <v>420</v>
      </c>
      <c r="B81" s="89" t="s">
        <v>421</v>
      </c>
      <c r="C81" s="89" t="s">
        <v>422</v>
      </c>
      <c r="D81" s="37" t="s">
        <v>423</v>
      </c>
      <c r="E81" s="91"/>
      <c r="F81" s="92"/>
      <c r="G81" s="92"/>
      <c r="H81" s="92"/>
      <c r="I81" s="92"/>
      <c r="J81" s="92"/>
      <c r="K81" s="92"/>
      <c r="L81" s="93"/>
      <c r="M81" s="122" t="s">
        <v>424</v>
      </c>
      <c r="N81" s="114">
        <v>12</v>
      </c>
      <c r="O81" s="83">
        <v>212.98133037057673</v>
      </c>
      <c r="P81" s="83">
        <v>2555.7800000000002</v>
      </c>
    </row>
    <row r="82" spans="1:16" x14ac:dyDescent="0.35">
      <c r="A82" s="88"/>
      <c r="B82" s="89"/>
      <c r="C82" s="89"/>
      <c r="D82" s="37" t="s">
        <v>425</v>
      </c>
      <c r="E82" s="94"/>
      <c r="F82" s="95"/>
      <c r="G82" s="95"/>
      <c r="H82" s="95"/>
      <c r="I82" s="95"/>
      <c r="J82" s="95"/>
      <c r="K82" s="95"/>
      <c r="L82" s="96"/>
      <c r="M82" s="123"/>
      <c r="N82" s="115"/>
      <c r="O82" s="84"/>
      <c r="P82" s="84"/>
    </row>
    <row r="83" spans="1:16" x14ac:dyDescent="0.35">
      <c r="A83" s="88"/>
      <c r="B83" s="89"/>
      <c r="C83" s="89"/>
      <c r="D83" s="37" t="s">
        <v>426</v>
      </c>
      <c r="E83" s="94"/>
      <c r="F83" s="95"/>
      <c r="G83" s="95"/>
      <c r="H83" s="95"/>
      <c r="I83" s="95"/>
      <c r="J83" s="95"/>
      <c r="K83" s="95"/>
      <c r="L83" s="96"/>
      <c r="M83" s="123"/>
      <c r="N83" s="115"/>
      <c r="O83" s="84"/>
      <c r="P83" s="84"/>
    </row>
    <row r="84" spans="1:16" ht="29" x14ac:dyDescent="0.35">
      <c r="A84" s="88"/>
      <c r="B84" s="89"/>
      <c r="C84" s="89"/>
      <c r="D84" s="37" t="s">
        <v>427</v>
      </c>
      <c r="E84" s="94"/>
      <c r="F84" s="95"/>
      <c r="G84" s="95"/>
      <c r="H84" s="95"/>
      <c r="I84" s="95"/>
      <c r="J84" s="95"/>
      <c r="K84" s="95"/>
      <c r="L84" s="96"/>
      <c r="M84" s="123"/>
      <c r="N84" s="115"/>
      <c r="O84" s="84"/>
      <c r="P84" s="84"/>
    </row>
    <row r="85" spans="1:16" ht="29" x14ac:dyDescent="0.35">
      <c r="A85" s="88"/>
      <c r="B85" s="89"/>
      <c r="C85" s="89"/>
      <c r="D85" s="37" t="s">
        <v>428</v>
      </c>
      <c r="E85" s="94"/>
      <c r="F85" s="95"/>
      <c r="G85" s="95"/>
      <c r="H85" s="95"/>
      <c r="I85" s="95"/>
      <c r="J85" s="95"/>
      <c r="K85" s="95"/>
      <c r="L85" s="96"/>
      <c r="M85" s="123"/>
      <c r="N85" s="115"/>
      <c r="O85" s="84"/>
      <c r="P85" s="84"/>
    </row>
    <row r="86" spans="1:16" ht="29" x14ac:dyDescent="0.35">
      <c r="A86" s="88"/>
      <c r="B86" s="89"/>
      <c r="C86" s="89"/>
      <c r="D86" s="37" t="s">
        <v>429</v>
      </c>
      <c r="E86" s="97"/>
      <c r="F86" s="98"/>
      <c r="G86" s="98"/>
      <c r="H86" s="98"/>
      <c r="I86" s="98"/>
      <c r="J86" s="98"/>
      <c r="K86" s="98"/>
      <c r="L86" s="99"/>
      <c r="M86" s="124"/>
      <c r="N86" s="116"/>
      <c r="O86" s="85"/>
      <c r="P86" s="85"/>
    </row>
    <row r="87" spans="1:16" ht="251.15" customHeight="1" x14ac:dyDescent="0.35">
      <c r="A87" s="1" t="s">
        <v>430</v>
      </c>
      <c r="B87" s="37" t="s">
        <v>440</v>
      </c>
      <c r="C87" s="37" t="s">
        <v>431</v>
      </c>
      <c r="D87" s="43" t="s">
        <v>432</v>
      </c>
      <c r="E87" s="117"/>
      <c r="F87" s="118"/>
      <c r="G87" s="118"/>
      <c r="H87" s="118"/>
      <c r="I87" s="118"/>
      <c r="J87" s="118"/>
      <c r="K87" s="118"/>
      <c r="L87" s="119"/>
      <c r="M87" s="37" t="s">
        <v>433</v>
      </c>
      <c r="N87" s="1">
        <v>1</v>
      </c>
      <c r="O87" s="78">
        <v>10942.137914163355</v>
      </c>
      <c r="P87" s="38">
        <v>10942.14</v>
      </c>
    </row>
    <row r="88" spans="1:16" ht="154" customHeight="1" x14ac:dyDescent="0.35">
      <c r="A88" s="1" t="s">
        <v>434</v>
      </c>
      <c r="B88" s="37" t="s">
        <v>435</v>
      </c>
      <c r="C88" s="37" t="s">
        <v>436</v>
      </c>
      <c r="D88" s="43" t="s">
        <v>437</v>
      </c>
      <c r="E88" s="117"/>
      <c r="F88" s="118"/>
      <c r="G88" s="118"/>
      <c r="H88" s="118"/>
      <c r="I88" s="118"/>
      <c r="J88" s="118"/>
      <c r="K88" s="118"/>
      <c r="L88" s="119"/>
      <c r="M88" s="37" t="s">
        <v>438</v>
      </c>
      <c r="N88" s="1">
        <v>1</v>
      </c>
      <c r="O88" s="38">
        <v>110679.4830544026</v>
      </c>
      <c r="P88" s="38">
        <v>110679.48</v>
      </c>
    </row>
    <row r="89" spans="1:16" ht="24" customHeight="1" x14ac:dyDescent="0.35">
      <c r="A89" s="40"/>
      <c r="B89" s="45"/>
      <c r="C89" s="45"/>
      <c r="D89" s="46"/>
      <c r="E89" s="40"/>
      <c r="F89" s="40"/>
      <c r="G89" s="40"/>
      <c r="H89" s="40"/>
      <c r="I89" s="40"/>
      <c r="J89" s="40"/>
      <c r="K89" s="40"/>
      <c r="L89" s="40"/>
      <c r="M89" s="120" t="s">
        <v>439</v>
      </c>
      <c r="N89" s="120"/>
      <c r="O89" s="120"/>
      <c r="P89" s="47">
        <v>281510.02999999997</v>
      </c>
    </row>
    <row r="90" spans="1:16" x14ac:dyDescent="0.35">
      <c r="A90" s="40"/>
      <c r="B90" s="121" t="s">
        <v>442</v>
      </c>
      <c r="C90" s="121"/>
      <c r="D90" s="121"/>
      <c r="E90" s="121"/>
      <c r="F90" s="121"/>
      <c r="G90" s="40"/>
      <c r="H90" s="40"/>
      <c r="I90" s="40"/>
      <c r="J90" s="40"/>
      <c r="K90" s="40"/>
      <c r="L90" s="40"/>
      <c r="M90" s="40"/>
      <c r="N90" s="2"/>
    </row>
    <row r="91" spans="1:16" x14ac:dyDescent="0.35">
      <c r="A91" s="40"/>
      <c r="B91" s="100" t="s">
        <v>443</v>
      </c>
      <c r="C91" s="100"/>
      <c r="D91" s="100"/>
      <c r="E91" s="100"/>
      <c r="F91" s="100"/>
      <c r="G91" s="40"/>
      <c r="H91" s="40"/>
      <c r="I91" s="40"/>
      <c r="J91" s="40"/>
      <c r="K91" s="40"/>
      <c r="L91" s="40"/>
      <c r="M91" s="40"/>
      <c r="N91" s="2"/>
    </row>
    <row r="92" spans="1:16" x14ac:dyDescent="0.35">
      <c r="A92" s="40"/>
      <c r="C92"/>
      <c r="G92" s="40"/>
      <c r="H92" s="40"/>
      <c r="I92" s="40"/>
      <c r="J92" s="40"/>
      <c r="K92" s="40"/>
      <c r="L92" s="40"/>
      <c r="M92" s="40"/>
      <c r="N92" s="2"/>
      <c r="P92" s="79"/>
    </row>
    <row r="93" spans="1:16" ht="31.5" customHeight="1" x14ac:dyDescent="0.35">
      <c r="A93" s="103" t="s">
        <v>118</v>
      </c>
      <c r="B93" s="103"/>
      <c r="C93" s="103"/>
      <c r="D93" s="103"/>
      <c r="E93" s="101" t="s">
        <v>119</v>
      </c>
      <c r="F93" s="101"/>
      <c r="G93" s="40"/>
      <c r="H93" s="40"/>
      <c r="I93" s="40"/>
      <c r="J93" s="40"/>
      <c r="K93" s="40"/>
    </row>
    <row r="94" spans="1:16" ht="41.25" customHeight="1" x14ac:dyDescent="0.35">
      <c r="A94" s="104" t="s">
        <v>441</v>
      </c>
      <c r="B94" s="104"/>
      <c r="C94" s="104"/>
      <c r="D94" s="104"/>
      <c r="E94" s="102">
        <v>281510.02999999997</v>
      </c>
      <c r="F94" s="102"/>
      <c r="G94" s="40"/>
      <c r="H94" s="40"/>
      <c r="I94" s="40"/>
      <c r="J94" s="40"/>
      <c r="K94" s="40"/>
    </row>
    <row r="95" spans="1:16" x14ac:dyDescent="0.35">
      <c r="A95" s="40"/>
      <c r="C95"/>
      <c r="G95" s="40"/>
      <c r="H95" s="40"/>
      <c r="I95" s="40"/>
      <c r="J95" s="40"/>
      <c r="K95" s="40"/>
      <c r="L95" s="40"/>
      <c r="M95" s="40"/>
      <c r="N95" s="2"/>
    </row>
    <row r="96" spans="1:16" x14ac:dyDescent="0.35">
      <c r="A96" s="40"/>
      <c r="C96"/>
      <c r="G96" s="40"/>
      <c r="H96" s="40"/>
      <c r="I96" s="40"/>
      <c r="J96" s="40"/>
      <c r="K96" s="40"/>
      <c r="L96" s="40"/>
      <c r="M96" s="40"/>
      <c r="N96" s="2"/>
    </row>
    <row r="97" spans="1:14" ht="23.5" customHeight="1" x14ac:dyDescent="0.35">
      <c r="A97" s="40"/>
      <c r="C97"/>
      <c r="D97" s="214" t="s">
        <v>497</v>
      </c>
      <c r="E97" s="214"/>
      <c r="G97" s="40"/>
      <c r="H97" s="40"/>
      <c r="I97" s="40"/>
      <c r="J97" s="40"/>
      <c r="K97" s="40"/>
      <c r="L97" s="40"/>
      <c r="M97" s="40"/>
      <c r="N97" s="2"/>
    </row>
    <row r="98" spans="1:14" ht="15" thickBot="1" x14ac:dyDescent="0.4">
      <c r="A98" s="35"/>
      <c r="D98" s="215"/>
      <c r="E98" s="215"/>
    </row>
    <row r="99" spans="1:14" x14ac:dyDescent="0.35">
      <c r="A99" s="35"/>
      <c r="C99" s="19" t="s">
        <v>240</v>
      </c>
      <c r="E99" s="51"/>
      <c r="F99" s="51"/>
    </row>
    <row r="100" spans="1:14" x14ac:dyDescent="0.35">
      <c r="A100" s="35"/>
      <c r="C100" s="19" t="s">
        <v>239</v>
      </c>
      <c r="D100" s="48"/>
      <c r="E100" s="48"/>
    </row>
    <row r="101" spans="1:14" x14ac:dyDescent="0.35">
      <c r="A101" s="35"/>
    </row>
    <row r="102" spans="1:14" x14ac:dyDescent="0.35">
      <c r="A102" s="35"/>
    </row>
    <row r="103" spans="1:14" x14ac:dyDescent="0.35">
      <c r="A103" s="35"/>
    </row>
    <row r="104" spans="1:14" x14ac:dyDescent="0.35">
      <c r="A104" s="35"/>
    </row>
    <row r="105" spans="1:14" x14ac:dyDescent="0.35">
      <c r="A105" s="35"/>
    </row>
    <row r="106" spans="1:14" x14ac:dyDescent="0.35">
      <c r="A106" s="35"/>
    </row>
    <row r="107" spans="1:14" x14ac:dyDescent="0.35">
      <c r="A107" s="35"/>
    </row>
    <row r="108" spans="1:14" x14ac:dyDescent="0.35">
      <c r="A108" s="35"/>
    </row>
    <row r="109" spans="1:14" x14ac:dyDescent="0.35">
      <c r="A109" s="35"/>
    </row>
    <row r="110" spans="1:14" x14ac:dyDescent="0.35">
      <c r="A110" s="35"/>
    </row>
    <row r="111" spans="1:14" x14ac:dyDescent="0.35">
      <c r="A111" s="35"/>
    </row>
    <row r="112" spans="1:14" x14ac:dyDescent="0.35">
      <c r="A112" s="35"/>
    </row>
    <row r="113" spans="1:1" x14ac:dyDescent="0.35">
      <c r="A113" s="35"/>
    </row>
    <row r="114" spans="1:1" x14ac:dyDescent="0.35">
      <c r="A114" s="35"/>
    </row>
    <row r="115" spans="1:1" x14ac:dyDescent="0.35">
      <c r="A115" s="35"/>
    </row>
    <row r="116" spans="1:1" x14ac:dyDescent="0.35">
      <c r="A116" s="35"/>
    </row>
    <row r="117" spans="1:1" x14ac:dyDescent="0.35">
      <c r="A117" s="35"/>
    </row>
    <row r="118" spans="1:1" x14ac:dyDescent="0.35">
      <c r="A118" s="35"/>
    </row>
    <row r="119" spans="1:1" x14ac:dyDescent="0.35">
      <c r="A119" s="35"/>
    </row>
    <row r="120" spans="1:1" x14ac:dyDescent="0.35">
      <c r="A120" s="35"/>
    </row>
    <row r="121" spans="1:1" x14ac:dyDescent="0.35">
      <c r="A121" s="35"/>
    </row>
    <row r="122" spans="1:1" x14ac:dyDescent="0.35">
      <c r="A122" s="35"/>
    </row>
    <row r="123" spans="1:1" x14ac:dyDescent="0.35">
      <c r="A123" s="35"/>
    </row>
    <row r="124" spans="1:1" x14ac:dyDescent="0.35">
      <c r="A124" s="35"/>
    </row>
    <row r="125" spans="1:1" x14ac:dyDescent="0.35">
      <c r="A125" s="35"/>
    </row>
    <row r="126" spans="1:1" x14ac:dyDescent="0.35">
      <c r="A126" s="35"/>
    </row>
    <row r="127" spans="1:1" x14ac:dyDescent="0.35">
      <c r="A127" s="35"/>
    </row>
    <row r="128" spans="1:1" x14ac:dyDescent="0.35">
      <c r="A128" s="35"/>
    </row>
    <row r="129" spans="1:1" x14ac:dyDescent="0.35">
      <c r="A129" s="35"/>
    </row>
    <row r="130" spans="1:1" x14ac:dyDescent="0.35">
      <c r="A130" s="35"/>
    </row>
    <row r="131" spans="1:1" x14ac:dyDescent="0.35">
      <c r="A131" s="35"/>
    </row>
    <row r="132" spans="1:1" x14ac:dyDescent="0.35">
      <c r="A132" s="35"/>
    </row>
    <row r="133" spans="1:1" x14ac:dyDescent="0.35">
      <c r="A133" s="35"/>
    </row>
    <row r="134" spans="1:1" x14ac:dyDescent="0.35">
      <c r="A134" s="35"/>
    </row>
    <row r="135" spans="1:1" x14ac:dyDescent="0.35">
      <c r="A135" s="35"/>
    </row>
    <row r="136" spans="1:1" x14ac:dyDescent="0.35">
      <c r="A136" s="35"/>
    </row>
    <row r="137" spans="1:1" x14ac:dyDescent="0.35">
      <c r="A137" s="35"/>
    </row>
    <row r="138" spans="1:1" x14ac:dyDescent="0.35">
      <c r="A138" s="35"/>
    </row>
    <row r="140" spans="1:1" x14ac:dyDescent="0.35">
      <c r="A140" s="50"/>
    </row>
  </sheetData>
  <mergeCells count="124">
    <mergeCell ref="M89:O89"/>
    <mergeCell ref="B90:F90"/>
    <mergeCell ref="B91:F91"/>
    <mergeCell ref="A81:A86"/>
    <mergeCell ref="B81:B86"/>
    <mergeCell ref="C81:C86"/>
    <mergeCell ref="E81:L86"/>
    <mergeCell ref="M81:M86"/>
    <mergeCell ref="N81:N86"/>
    <mergeCell ref="O81:O86"/>
    <mergeCell ref="M76:M80"/>
    <mergeCell ref="A70:A73"/>
    <mergeCell ref="B70:B73"/>
    <mergeCell ref="C70:C73"/>
    <mergeCell ref="E70:L73"/>
    <mergeCell ref="M70:M73"/>
    <mergeCell ref="N70:N73"/>
    <mergeCell ref="N76:N80"/>
    <mergeCell ref="P81:P86"/>
    <mergeCell ref="E93:F93"/>
    <mergeCell ref="E94:F94"/>
    <mergeCell ref="A93:D93"/>
    <mergeCell ref="A94:D94"/>
    <mergeCell ref="E74:L74"/>
    <mergeCell ref="E75:L75"/>
    <mergeCell ref="A76:A80"/>
    <mergeCell ref="B76:B80"/>
    <mergeCell ref="C76:C80"/>
    <mergeCell ref="E76:I80"/>
    <mergeCell ref="J76:L80"/>
    <mergeCell ref="E87:L87"/>
    <mergeCell ref="E88:L88"/>
    <mergeCell ref="D97:E98"/>
    <mergeCell ref="A64:A69"/>
    <mergeCell ref="B64:B69"/>
    <mergeCell ref="C64:C69"/>
    <mergeCell ref="E64:L69"/>
    <mergeCell ref="M64:M69"/>
    <mergeCell ref="N64:N69"/>
    <mergeCell ref="O64:O69"/>
    <mergeCell ref="P64:P69"/>
    <mergeCell ref="A60:A63"/>
    <mergeCell ref="B60:B63"/>
    <mergeCell ref="C60:C63"/>
    <mergeCell ref="E60:L63"/>
    <mergeCell ref="M60:M63"/>
    <mergeCell ref="N60:N63"/>
    <mergeCell ref="N36:N40"/>
    <mergeCell ref="O44:O47"/>
    <mergeCell ref="P44:P47"/>
    <mergeCell ref="A48:A59"/>
    <mergeCell ref="B48:B59"/>
    <mergeCell ref="C48:C59"/>
    <mergeCell ref="E48:L59"/>
    <mergeCell ref="M48:M59"/>
    <mergeCell ref="N48:N59"/>
    <mergeCell ref="O48:O59"/>
    <mergeCell ref="P48:P59"/>
    <mergeCell ref="A44:A47"/>
    <mergeCell ref="B44:B47"/>
    <mergeCell ref="C44:C47"/>
    <mergeCell ref="E44:L47"/>
    <mergeCell ref="M44:M47"/>
    <mergeCell ref="N44:N47"/>
    <mergeCell ref="A41:A43"/>
    <mergeCell ref="B41:B43"/>
    <mergeCell ref="C41:C43"/>
    <mergeCell ref="E41:L43"/>
    <mergeCell ref="M41:M43"/>
    <mergeCell ref="A36:A40"/>
    <mergeCell ref="B36:B40"/>
    <mergeCell ref="C36:C40"/>
    <mergeCell ref="E36:L40"/>
    <mergeCell ref="M36:M40"/>
    <mergeCell ref="A17:A23"/>
    <mergeCell ref="B17:B23"/>
    <mergeCell ref="C17:C23"/>
    <mergeCell ref="E17:L23"/>
    <mergeCell ref="M17:M23"/>
    <mergeCell ref="N17:N23"/>
    <mergeCell ref="A30:A35"/>
    <mergeCell ref="B30:B35"/>
    <mergeCell ref="C30:C35"/>
    <mergeCell ref="E30:L35"/>
    <mergeCell ref="M30:M35"/>
    <mergeCell ref="N30:N35"/>
    <mergeCell ref="A24:A29"/>
    <mergeCell ref="B24:B29"/>
    <mergeCell ref="C24:C29"/>
    <mergeCell ref="E24:L29"/>
    <mergeCell ref="M24:M29"/>
    <mergeCell ref="N24:N29"/>
    <mergeCell ref="A13:A16"/>
    <mergeCell ref="B13:B16"/>
    <mergeCell ref="C13:C16"/>
    <mergeCell ref="E13:L16"/>
    <mergeCell ref="M13:M16"/>
    <mergeCell ref="N13:N16"/>
    <mergeCell ref="O13:O16"/>
    <mergeCell ref="P13:P16"/>
    <mergeCell ref="O5:O12"/>
    <mergeCell ref="A1:L2"/>
    <mergeCell ref="E4:L4"/>
    <mergeCell ref="A5:A12"/>
    <mergeCell ref="B5:B12"/>
    <mergeCell ref="C5:C12"/>
    <mergeCell ref="E5:L12"/>
    <mergeCell ref="M5:M12"/>
    <mergeCell ref="N5:N12"/>
    <mergeCell ref="P5:P12"/>
    <mergeCell ref="O17:O23"/>
    <mergeCell ref="P17:P23"/>
    <mergeCell ref="O24:O29"/>
    <mergeCell ref="P24:P29"/>
    <mergeCell ref="O30:O35"/>
    <mergeCell ref="P30:P35"/>
    <mergeCell ref="O70:O73"/>
    <mergeCell ref="P70:P73"/>
    <mergeCell ref="O76:O80"/>
    <mergeCell ref="P76:P80"/>
    <mergeCell ref="O36:O40"/>
    <mergeCell ref="P36:P40"/>
    <mergeCell ref="O60:O63"/>
    <mergeCell ref="P60:P63"/>
  </mergeCells>
  <pageMargins left="0.511811024" right="0.511811024" top="0.78740157499999996" bottom="0.78740157499999996" header="0.31496062000000002" footer="0.31496062000000002"/>
  <pageSetup paperSize="9" scale="45" orientation="portrait" r:id="rId1"/>
  <rowBreaks count="2" manualBreakCount="2">
    <brk id="39" max="15" man="1"/>
    <brk id="7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2BCA3-CFC6-44CF-AA07-38A15F264C25}">
  <sheetPr>
    <pageSetUpPr fitToPage="1"/>
  </sheetPr>
  <dimension ref="B2:D80"/>
  <sheetViews>
    <sheetView topLeftCell="A53" zoomScale="55" zoomScaleNormal="55" workbookViewId="0">
      <selection activeCell="E41" sqref="E1:O1048576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485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496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42">
        <v>3053.0800000000004</v>
      </c>
      <c r="D21" s="143"/>
    </row>
    <row r="22" spans="2:4" x14ac:dyDescent="0.35">
      <c r="B22" s="27" t="s">
        <v>245</v>
      </c>
      <c r="C22" s="144">
        <v>2404.6800000000003</v>
      </c>
      <c r="D22" s="145"/>
    </row>
    <row r="23" spans="2:4" x14ac:dyDescent="0.35">
      <c r="B23" s="27" t="s">
        <v>246</v>
      </c>
      <c r="C23" s="144">
        <v>648.4</v>
      </c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46">
        <v>939.90920000000006</v>
      </c>
      <c r="D26" s="147"/>
    </row>
    <row r="27" spans="2:4" x14ac:dyDescent="0.35">
      <c r="B27" s="29" t="s">
        <v>248</v>
      </c>
      <c r="C27" s="140">
        <v>20.019199999999984</v>
      </c>
      <c r="D27" s="141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144.2808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40">
        <v>360.53000000000003</v>
      </c>
      <c r="D31" s="141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2">
        <v>8.91</v>
      </c>
      <c r="D49" s="153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46">
        <v>267.96734466921538</v>
      </c>
      <c r="D51" s="147"/>
    </row>
    <row r="52" spans="2:4" x14ac:dyDescent="0.35">
      <c r="B52" s="29" t="s">
        <v>450</v>
      </c>
      <c r="C52" s="140">
        <v>250</v>
      </c>
      <c r="D52" s="141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40">
        <v>17.967344669215375</v>
      </c>
      <c r="D55" s="141"/>
    </row>
    <row r="56" spans="2:4" x14ac:dyDescent="0.35">
      <c r="B56" s="27" t="s">
        <v>249</v>
      </c>
      <c r="C56" s="144">
        <v>17.967344669215375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46">
        <v>2240.1010246271608</v>
      </c>
      <c r="D58" s="147"/>
    </row>
    <row r="59" spans="2:4" x14ac:dyDescent="0.35">
      <c r="B59" s="29" t="s">
        <v>260</v>
      </c>
      <c r="C59" s="150">
        <v>1154.0642400000004</v>
      </c>
      <c r="D59" s="151"/>
    </row>
    <row r="60" spans="2:4" x14ac:dyDescent="0.35">
      <c r="B60" s="29" t="s">
        <v>261</v>
      </c>
      <c r="C60" s="150">
        <v>648.98647360461564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84.875624000000002</v>
      </c>
      <c r="D63" s="151"/>
    </row>
    <row r="64" spans="2:4" x14ac:dyDescent="0.35">
      <c r="B64" s="29" t="s">
        <v>265</v>
      </c>
      <c r="C64" s="150">
        <v>352.17468702254479</v>
      </c>
      <c r="D64" s="151"/>
    </row>
    <row r="65" spans="2:4" ht="15.5" x14ac:dyDescent="0.35">
      <c r="B65" s="28" t="s">
        <v>266</v>
      </c>
      <c r="C65" s="146">
        <v>1121.432430703625</v>
      </c>
      <c r="D65" s="147"/>
    </row>
    <row r="66" spans="2:4" x14ac:dyDescent="0.35">
      <c r="B66" s="29" t="s">
        <v>267</v>
      </c>
      <c r="C66" s="150">
        <v>195.03172707889129</v>
      </c>
      <c r="D66" s="151"/>
    </row>
    <row r="67" spans="2:4" x14ac:dyDescent="0.35">
      <c r="B67" s="29" t="s">
        <v>268</v>
      </c>
      <c r="C67" s="150">
        <v>195.03172707889129</v>
      </c>
      <c r="D67" s="151"/>
    </row>
    <row r="68" spans="2:4" x14ac:dyDescent="0.35">
      <c r="B68" s="29" t="s">
        <v>269</v>
      </c>
      <c r="C68" s="140">
        <v>731.36897654584243</v>
      </c>
      <c r="D68" s="141"/>
    </row>
    <row r="69" spans="2:4" x14ac:dyDescent="0.35">
      <c r="B69" s="33" t="s">
        <v>270</v>
      </c>
      <c r="C69" s="144">
        <v>130.02115138592754</v>
      </c>
      <c r="D69" s="145"/>
    </row>
    <row r="70" spans="2:4" x14ac:dyDescent="0.35">
      <c r="B70" s="33" t="s">
        <v>271</v>
      </c>
      <c r="C70" s="144">
        <v>107.26744989339022</v>
      </c>
      <c r="D70" s="145"/>
    </row>
    <row r="71" spans="2:4" x14ac:dyDescent="0.35">
      <c r="B71" s="33" t="s">
        <v>272</v>
      </c>
      <c r="C71" s="144">
        <v>494.08037526652464</v>
      </c>
      <c r="D71" s="145"/>
    </row>
    <row r="72" spans="2:4" ht="16" thickBot="1" x14ac:dyDescent="0.4">
      <c r="B72" s="34" t="s">
        <v>273</v>
      </c>
      <c r="C72" s="155">
        <v>7622.4900000000016</v>
      </c>
      <c r="D72" s="15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EE1F0-380A-43B8-A95E-568DDF29BF28}">
  <sheetPr>
    <pageSetUpPr fitToPage="1"/>
  </sheetPr>
  <dimension ref="B2:E80"/>
  <sheetViews>
    <sheetView topLeftCell="A43" zoomScale="55" zoomScaleNormal="55" workbookViewId="0">
      <selection activeCell="H66" sqref="H66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5" ht="15" customHeight="1" x14ac:dyDescent="0.35">
      <c r="B2" s="127" t="s">
        <v>453</v>
      </c>
      <c r="C2" s="127"/>
      <c r="D2" s="127"/>
      <c r="E2" s="127"/>
    </row>
    <row r="3" spans="2:5" x14ac:dyDescent="0.35">
      <c r="B3" s="127"/>
      <c r="C3" s="127"/>
      <c r="D3" s="127"/>
      <c r="E3" s="127"/>
    </row>
    <row r="4" spans="2:5" x14ac:dyDescent="0.35">
      <c r="B4" s="127"/>
      <c r="C4" s="127"/>
      <c r="D4" s="127"/>
      <c r="E4" s="127"/>
    </row>
    <row r="5" spans="2:5" x14ac:dyDescent="0.35">
      <c r="B5" s="127"/>
      <c r="C5" s="127"/>
      <c r="D5" s="127"/>
      <c r="E5" s="127"/>
    </row>
    <row r="6" spans="2:5" x14ac:dyDescent="0.35">
      <c r="B6" s="127"/>
      <c r="C6" s="127"/>
      <c r="D6" s="127"/>
      <c r="E6" s="127"/>
    </row>
    <row r="7" spans="2:5" x14ac:dyDescent="0.35">
      <c r="B7" s="127"/>
      <c r="C7" s="127"/>
      <c r="D7" s="127"/>
      <c r="E7" s="127"/>
    </row>
    <row r="8" spans="2:5" x14ac:dyDescent="0.35">
      <c r="B8" s="127"/>
      <c r="C8" s="127"/>
      <c r="D8" s="127"/>
      <c r="E8" s="127"/>
    </row>
    <row r="9" spans="2:5" x14ac:dyDescent="0.35">
      <c r="B9" s="127"/>
      <c r="C9" s="127"/>
      <c r="D9" s="127"/>
      <c r="E9" s="127"/>
    </row>
    <row r="10" spans="2:5" x14ac:dyDescent="0.35">
      <c r="B10" s="127"/>
      <c r="C10" s="127"/>
      <c r="D10" s="127"/>
      <c r="E10" s="127"/>
    </row>
    <row r="11" spans="2:5" x14ac:dyDescent="0.35">
      <c r="B11" s="127"/>
      <c r="C11" s="127"/>
      <c r="D11" s="127"/>
      <c r="E11" s="127"/>
    </row>
    <row r="12" spans="2:5" x14ac:dyDescent="0.35">
      <c r="B12" s="10"/>
      <c r="C12" s="10"/>
      <c r="D12" s="10"/>
    </row>
    <row r="13" spans="2:5" ht="15.5" x14ac:dyDescent="0.35">
      <c r="B13" s="128" t="s">
        <v>279</v>
      </c>
      <c r="C13" s="129"/>
      <c r="D13" s="130"/>
    </row>
    <row r="14" spans="2:5" ht="15.75" customHeight="1" x14ac:dyDescent="0.35">
      <c r="B14" s="131" t="s">
        <v>481</v>
      </c>
      <c r="C14" s="132"/>
      <c r="D14" s="133"/>
    </row>
    <row r="15" spans="2:5" ht="15.75" customHeight="1" x14ac:dyDescent="0.35">
      <c r="B15" s="134"/>
      <c r="C15" s="135"/>
      <c r="D15" s="136"/>
    </row>
    <row r="16" spans="2:5" ht="15.5" x14ac:dyDescent="0.35">
      <c r="B16" s="137" t="s">
        <v>452</v>
      </c>
      <c r="C16" s="138"/>
      <c r="D16" s="139"/>
    </row>
    <row r="17" spans="2:5" x14ac:dyDescent="0.35">
      <c r="B17" s="125" t="s">
        <v>479</v>
      </c>
      <c r="C17" s="125"/>
      <c r="D17" s="126"/>
      <c r="E17" t="s">
        <v>276</v>
      </c>
    </row>
    <row r="18" spans="2:5" x14ac:dyDescent="0.35">
      <c r="B18" s="125" t="s">
        <v>475</v>
      </c>
      <c r="C18" s="125"/>
      <c r="D18" s="126"/>
      <c r="E18" t="s">
        <v>277</v>
      </c>
    </row>
    <row r="19" spans="2:5" x14ac:dyDescent="0.35">
      <c r="B19" s="125" t="s">
        <v>496</v>
      </c>
      <c r="C19" s="125"/>
      <c r="D19" s="126"/>
      <c r="E19" t="s">
        <v>278</v>
      </c>
    </row>
    <row r="20" spans="2:5" ht="15" thickBot="1" x14ac:dyDescent="0.4">
      <c r="B20" s="23" t="s">
        <v>241</v>
      </c>
      <c r="C20" s="24" t="s">
        <v>243</v>
      </c>
      <c r="D20" s="25"/>
    </row>
    <row r="21" spans="2:5" x14ac:dyDescent="0.35">
      <c r="B21" s="26" t="s">
        <v>244</v>
      </c>
      <c r="C21" s="142">
        <v>2853.28</v>
      </c>
      <c r="D21" s="143"/>
    </row>
    <row r="22" spans="2:5" x14ac:dyDescent="0.35">
      <c r="B22" s="27" t="s">
        <v>245</v>
      </c>
      <c r="C22" s="144">
        <v>2204.88</v>
      </c>
      <c r="D22" s="145"/>
    </row>
    <row r="23" spans="2:5" x14ac:dyDescent="0.35">
      <c r="B23" s="27" t="s">
        <v>246</v>
      </c>
      <c r="C23" s="144">
        <v>648.4</v>
      </c>
      <c r="D23" s="145"/>
    </row>
    <row r="24" spans="2:5" x14ac:dyDescent="0.35">
      <c r="B24" s="27" t="s">
        <v>274</v>
      </c>
      <c r="C24" s="144"/>
      <c r="D24" s="145"/>
    </row>
    <row r="25" spans="2:5" x14ac:dyDescent="0.35">
      <c r="B25" s="27" t="s">
        <v>275</v>
      </c>
      <c r="C25" s="144">
        <v>0</v>
      </c>
      <c r="D25" s="145"/>
    </row>
    <row r="26" spans="2:5" ht="15.5" x14ac:dyDescent="0.35">
      <c r="B26" s="28" t="s">
        <v>247</v>
      </c>
      <c r="C26" s="146">
        <v>1210.2272</v>
      </c>
      <c r="D26" s="147"/>
    </row>
    <row r="27" spans="2:5" x14ac:dyDescent="0.35">
      <c r="B27" s="29" t="s">
        <v>248</v>
      </c>
      <c r="C27" s="140">
        <v>111.50719999999998</v>
      </c>
      <c r="D27" s="141"/>
    </row>
    <row r="28" spans="2:5" x14ac:dyDescent="0.35">
      <c r="B28" s="27" t="s">
        <v>249</v>
      </c>
      <c r="C28" s="144">
        <v>243.79999999999998</v>
      </c>
      <c r="D28" s="145"/>
    </row>
    <row r="29" spans="2:5" x14ac:dyDescent="0.35">
      <c r="B29" s="30" t="s">
        <v>250</v>
      </c>
      <c r="C29" s="148">
        <v>132.2928</v>
      </c>
      <c r="D29" s="149"/>
    </row>
    <row r="30" spans="2:5" x14ac:dyDescent="0.35">
      <c r="B30" s="30" t="s">
        <v>251</v>
      </c>
      <c r="C30" s="148">
        <v>0</v>
      </c>
      <c r="D30" s="149"/>
    </row>
    <row r="31" spans="2:5" x14ac:dyDescent="0.35">
      <c r="B31" s="29" t="s">
        <v>445</v>
      </c>
      <c r="C31" s="140">
        <v>539.36</v>
      </c>
      <c r="D31" s="141"/>
    </row>
    <row r="32" spans="2:5" x14ac:dyDescent="0.35">
      <c r="B32" s="27" t="s">
        <v>249</v>
      </c>
      <c r="C32" s="144">
        <v>501.40000000000003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-37.96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2">
        <v>8.91</v>
      </c>
      <c r="D49" s="153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46">
        <v>334.63903492231861</v>
      </c>
      <c r="D51" s="147"/>
    </row>
    <row r="52" spans="2:4" x14ac:dyDescent="0.35">
      <c r="B52" s="29" t="s">
        <v>450</v>
      </c>
      <c r="C52" s="140">
        <v>250</v>
      </c>
      <c r="D52" s="141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40">
        <v>84.639034922318629</v>
      </c>
      <c r="D55" s="141"/>
    </row>
    <row r="56" spans="2:4" x14ac:dyDescent="0.35">
      <c r="B56" s="27" t="s">
        <v>249</v>
      </c>
      <c r="C56" s="144">
        <v>84.639034922318629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46">
        <v>2093.5040849071052</v>
      </c>
      <c r="D58" s="147"/>
    </row>
    <row r="59" spans="2:4" x14ac:dyDescent="0.35">
      <c r="B59" s="29" t="s">
        <v>260</v>
      </c>
      <c r="C59" s="150">
        <v>1078.5398400000001</v>
      </c>
      <c r="D59" s="151"/>
    </row>
    <row r="60" spans="2:4" x14ac:dyDescent="0.35">
      <c r="B60" s="29" t="s">
        <v>261</v>
      </c>
      <c r="C60" s="150">
        <v>606.51542881502542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79.321184000000002</v>
      </c>
      <c r="D63" s="151"/>
    </row>
    <row r="64" spans="2:4" x14ac:dyDescent="0.35">
      <c r="B64" s="29" t="s">
        <v>265</v>
      </c>
      <c r="C64" s="150">
        <v>329.12763209207964</v>
      </c>
      <c r="D64" s="151"/>
    </row>
    <row r="65" spans="2:5" ht="15.5" x14ac:dyDescent="0.35">
      <c r="B65" s="28" t="s">
        <v>266</v>
      </c>
      <c r="C65" s="146">
        <v>1119.8096801705756</v>
      </c>
      <c r="D65" s="147"/>
    </row>
    <row r="66" spans="2:5" x14ac:dyDescent="0.35">
      <c r="B66" s="29" t="s">
        <v>267</v>
      </c>
      <c r="C66" s="150">
        <v>194.74950959488268</v>
      </c>
      <c r="D66" s="151"/>
      <c r="E66" s="81"/>
    </row>
    <row r="67" spans="2:5" x14ac:dyDescent="0.35">
      <c r="B67" s="29" t="s">
        <v>268</v>
      </c>
      <c r="C67" s="150">
        <v>194.74950959488268</v>
      </c>
      <c r="D67" s="151"/>
      <c r="E67" s="82"/>
    </row>
    <row r="68" spans="2:5" x14ac:dyDescent="0.35">
      <c r="B68" s="29" t="s">
        <v>269</v>
      </c>
      <c r="C68" s="140">
        <v>730.3106609808101</v>
      </c>
      <c r="D68" s="141"/>
    </row>
    <row r="69" spans="2:5" x14ac:dyDescent="0.35">
      <c r="B69" s="33" t="s">
        <v>270</v>
      </c>
      <c r="C69" s="144">
        <v>129.83300639658847</v>
      </c>
      <c r="D69" s="145"/>
    </row>
    <row r="70" spans="2:5" x14ac:dyDescent="0.35">
      <c r="B70" s="33" t="s">
        <v>271</v>
      </c>
      <c r="C70" s="144">
        <v>107.11223027718549</v>
      </c>
      <c r="D70" s="145"/>
    </row>
    <row r="71" spans="2:5" x14ac:dyDescent="0.35">
      <c r="B71" s="33" t="s">
        <v>272</v>
      </c>
      <c r="C71" s="144">
        <v>493.36542430703616</v>
      </c>
      <c r="D71" s="145"/>
    </row>
    <row r="72" spans="2:5" ht="16" thickBot="1" x14ac:dyDescent="0.4">
      <c r="B72" s="34" t="s">
        <v>273</v>
      </c>
      <c r="C72" s="155">
        <v>7611.4599999999991</v>
      </c>
      <c r="D72" s="156"/>
    </row>
    <row r="73" spans="2:5" x14ac:dyDescent="0.35">
      <c r="C73" s="35"/>
    </row>
    <row r="74" spans="2:5" x14ac:dyDescent="0.35">
      <c r="C74" s="35"/>
    </row>
    <row r="75" spans="2:5" x14ac:dyDescent="0.35">
      <c r="C75" s="154"/>
      <c r="D75" s="154"/>
    </row>
    <row r="76" spans="2:5" ht="15" thickBot="1" x14ac:dyDescent="0.4">
      <c r="C76" s="157"/>
      <c r="D76" s="157"/>
    </row>
    <row r="77" spans="2:5" x14ac:dyDescent="0.35">
      <c r="B77" s="19" t="s">
        <v>240</v>
      </c>
      <c r="C77" s="158"/>
      <c r="D77" s="158"/>
    </row>
    <row r="78" spans="2:5" x14ac:dyDescent="0.35">
      <c r="B78" s="19" t="s">
        <v>239</v>
      </c>
      <c r="C78" s="154"/>
      <c r="D78" s="154"/>
    </row>
    <row r="79" spans="2:5" x14ac:dyDescent="0.35">
      <c r="C79" s="35"/>
    </row>
    <row r="80" spans="2:5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E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7F233-9D33-4757-9F0A-B4D54EEFAAE2}">
  <sheetPr>
    <pageSetUpPr fitToPage="1"/>
  </sheetPr>
  <dimension ref="B2:D80"/>
  <sheetViews>
    <sheetView topLeftCell="A46" zoomScale="55" zoomScaleNormal="55" workbookViewId="0">
      <selection activeCell="H65" sqref="H65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481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479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496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42">
        <v>2853.28</v>
      </c>
      <c r="D21" s="143"/>
    </row>
    <row r="22" spans="2:4" x14ac:dyDescent="0.35">
      <c r="B22" s="27" t="s">
        <v>245</v>
      </c>
      <c r="C22" s="144">
        <v>2204.88</v>
      </c>
      <c r="D22" s="145"/>
    </row>
    <row r="23" spans="2:4" x14ac:dyDescent="0.35">
      <c r="B23" s="27" t="s">
        <v>246</v>
      </c>
      <c r="C23" s="144">
        <v>648.4</v>
      </c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46">
        <v>1205.8471999999999</v>
      </c>
      <c r="D26" s="147"/>
    </row>
    <row r="27" spans="2:4" x14ac:dyDescent="0.35">
      <c r="B27" s="29" t="s">
        <v>248</v>
      </c>
      <c r="C27" s="140">
        <v>111.50719999999998</v>
      </c>
      <c r="D27" s="141"/>
    </row>
    <row r="28" spans="2:4" x14ac:dyDescent="0.35">
      <c r="B28" s="27" t="s">
        <v>249</v>
      </c>
      <c r="C28" s="144">
        <v>243.79999999999998</v>
      </c>
      <c r="D28" s="145"/>
    </row>
    <row r="29" spans="2:4" x14ac:dyDescent="0.35">
      <c r="B29" s="30" t="s">
        <v>250</v>
      </c>
      <c r="C29" s="148">
        <v>132.2928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40">
        <v>534.98</v>
      </c>
      <c r="D31" s="141"/>
    </row>
    <row r="32" spans="2:4" x14ac:dyDescent="0.35">
      <c r="B32" s="27" t="s">
        <v>249</v>
      </c>
      <c r="C32" s="144">
        <v>501.40000000000003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-33.58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2">
        <v>8.91</v>
      </c>
      <c r="D49" s="153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46">
        <v>239.76956797136023</v>
      </c>
      <c r="D51" s="147"/>
    </row>
    <row r="52" spans="2:4" x14ac:dyDescent="0.35">
      <c r="B52" s="29" t="s">
        <v>450</v>
      </c>
      <c r="C52" s="140">
        <v>250</v>
      </c>
      <c r="D52" s="141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40">
        <v>-10.230432028639758</v>
      </c>
      <c r="D55" s="141"/>
    </row>
    <row r="56" spans="2:4" x14ac:dyDescent="0.35">
      <c r="B56" s="27" t="s">
        <v>249</v>
      </c>
      <c r="C56" s="144">
        <v>-10.230432028639758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46">
        <v>2093.5040849071052</v>
      </c>
      <c r="D58" s="147"/>
    </row>
    <row r="59" spans="2:4" x14ac:dyDescent="0.35">
      <c r="B59" s="29" t="s">
        <v>260</v>
      </c>
      <c r="C59" s="150">
        <v>1078.5398400000001</v>
      </c>
      <c r="D59" s="151"/>
    </row>
    <row r="60" spans="2:4" x14ac:dyDescent="0.35">
      <c r="B60" s="29" t="s">
        <v>261</v>
      </c>
      <c r="C60" s="150">
        <v>606.51542881502542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79.321184000000002</v>
      </c>
      <c r="D63" s="151"/>
    </row>
    <row r="64" spans="2:4" x14ac:dyDescent="0.35">
      <c r="B64" s="29" t="s">
        <v>265</v>
      </c>
      <c r="C64" s="150">
        <v>329.12763209207964</v>
      </c>
      <c r="D64" s="151"/>
    </row>
    <row r="65" spans="2:4" ht="15.5" x14ac:dyDescent="0.35">
      <c r="B65" s="28" t="s">
        <v>266</v>
      </c>
      <c r="C65" s="146">
        <v>1102.6891471215354</v>
      </c>
      <c r="D65" s="147"/>
    </row>
    <row r="66" spans="2:4" x14ac:dyDescent="0.35">
      <c r="B66" s="29" t="s">
        <v>267</v>
      </c>
      <c r="C66" s="150">
        <v>191.77202558635395</v>
      </c>
      <c r="D66" s="151"/>
    </row>
    <row r="67" spans="2:4" x14ac:dyDescent="0.35">
      <c r="B67" s="29" t="s">
        <v>268</v>
      </c>
      <c r="C67" s="150">
        <v>191.77202558635395</v>
      </c>
      <c r="D67" s="151"/>
    </row>
    <row r="68" spans="2:4" x14ac:dyDescent="0.35">
      <c r="B68" s="29" t="s">
        <v>269</v>
      </c>
      <c r="C68" s="140">
        <v>719.14509594882736</v>
      </c>
      <c r="D68" s="141"/>
    </row>
    <row r="69" spans="2:4" x14ac:dyDescent="0.35">
      <c r="B69" s="33" t="s">
        <v>270</v>
      </c>
      <c r="C69" s="144">
        <v>127.84801705756931</v>
      </c>
      <c r="D69" s="145"/>
    </row>
    <row r="70" spans="2:4" x14ac:dyDescent="0.35">
      <c r="B70" s="33" t="s">
        <v>271</v>
      </c>
      <c r="C70" s="144">
        <v>105.47461407249469</v>
      </c>
      <c r="D70" s="145"/>
    </row>
    <row r="71" spans="2:4" x14ac:dyDescent="0.35">
      <c r="B71" s="33" t="s">
        <v>272</v>
      </c>
      <c r="C71" s="144">
        <v>485.82246481876336</v>
      </c>
      <c r="D71" s="145"/>
    </row>
    <row r="72" spans="2:4" ht="16" thickBot="1" x14ac:dyDescent="0.4">
      <c r="B72" s="34" t="s">
        <v>273</v>
      </c>
      <c r="C72" s="155">
        <v>7495.09</v>
      </c>
      <c r="D72" s="15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17B3D-66FD-4D07-AE5D-101890E8C7B1}">
  <sheetPr>
    <pageSetUpPr fitToPage="1"/>
  </sheetPr>
  <dimension ref="B2:D80"/>
  <sheetViews>
    <sheetView topLeftCell="A46" zoomScale="70" zoomScaleNormal="70" workbookViewId="0">
      <selection activeCell="L57" sqref="L57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481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482</v>
      </c>
      <c r="C18" s="125"/>
      <c r="D18" s="126"/>
    </row>
    <row r="19" spans="2:4" x14ac:dyDescent="0.35">
      <c r="B19" s="125" t="s">
        <v>496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42">
        <v>3060.4100000000003</v>
      </c>
      <c r="D21" s="143"/>
    </row>
    <row r="22" spans="2:4" x14ac:dyDescent="0.35">
      <c r="B22" s="27" t="s">
        <v>245</v>
      </c>
      <c r="C22" s="144">
        <v>2204.88</v>
      </c>
      <c r="D22" s="145"/>
    </row>
    <row r="23" spans="2:4" x14ac:dyDescent="0.35">
      <c r="B23" s="27" t="s">
        <v>246</v>
      </c>
      <c r="C23" s="144">
        <v>648.4</v>
      </c>
      <c r="D23" s="145"/>
    </row>
    <row r="24" spans="2:4" x14ac:dyDescent="0.35">
      <c r="B24" s="27" t="s">
        <v>274</v>
      </c>
      <c r="C24" s="144">
        <v>207.13</v>
      </c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46">
        <v>951.8972</v>
      </c>
      <c r="D26" s="147"/>
    </row>
    <row r="27" spans="2:4" x14ac:dyDescent="0.35">
      <c r="B27" s="29" t="s">
        <v>248</v>
      </c>
      <c r="C27" s="140">
        <v>32.007199999999983</v>
      </c>
      <c r="D27" s="141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132.2928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40">
        <v>360.53000000000003</v>
      </c>
      <c r="D31" s="141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2">
        <v>8.91</v>
      </c>
      <c r="D49" s="153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46">
        <v>267.42470679614615</v>
      </c>
      <c r="D51" s="147"/>
    </row>
    <row r="52" spans="2:4" x14ac:dyDescent="0.35">
      <c r="B52" s="29" t="s">
        <v>450</v>
      </c>
      <c r="C52" s="140">
        <v>250</v>
      </c>
      <c r="D52" s="141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40">
        <v>17.424706796146129</v>
      </c>
      <c r="D55" s="141"/>
    </row>
    <row r="56" spans="2:4" x14ac:dyDescent="0.35">
      <c r="B56" s="27" t="s">
        <v>249</v>
      </c>
      <c r="C56" s="144">
        <v>17.424706796146129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46">
        <v>2245.4791806238977</v>
      </c>
      <c r="D58" s="147"/>
    </row>
    <row r="59" spans="2:4" x14ac:dyDescent="0.35">
      <c r="B59" s="29" t="s">
        <v>260</v>
      </c>
      <c r="C59" s="150">
        <v>1156.8349800000003</v>
      </c>
      <c r="D59" s="151"/>
    </row>
    <row r="60" spans="2:4" x14ac:dyDescent="0.35">
      <c r="B60" s="29" t="s">
        <v>261</v>
      </c>
      <c r="C60" s="150">
        <v>650.54459551806758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85.079397999999998</v>
      </c>
      <c r="D63" s="151"/>
    </row>
    <row r="64" spans="2:4" x14ac:dyDescent="0.35">
      <c r="B64" s="29" t="s">
        <v>265</v>
      </c>
      <c r="C64" s="150">
        <v>353.02020710582963</v>
      </c>
      <c r="D64" s="151"/>
    </row>
    <row r="65" spans="2:4" ht="15.5" x14ac:dyDescent="0.35">
      <c r="B65" s="28" t="s">
        <v>266</v>
      </c>
      <c r="C65" s="146">
        <v>1125.5989125799576</v>
      </c>
      <c r="D65" s="147"/>
    </row>
    <row r="66" spans="2:4" x14ac:dyDescent="0.35">
      <c r="B66" s="29" t="s">
        <v>267</v>
      </c>
      <c r="C66" s="150">
        <v>195.75633262260132</v>
      </c>
      <c r="D66" s="151"/>
    </row>
    <row r="67" spans="2:4" x14ac:dyDescent="0.35">
      <c r="B67" s="29" t="s">
        <v>268</v>
      </c>
      <c r="C67" s="150">
        <v>195.75633262260132</v>
      </c>
      <c r="D67" s="151"/>
    </row>
    <row r="68" spans="2:4" x14ac:dyDescent="0.35">
      <c r="B68" s="29" t="s">
        <v>269</v>
      </c>
      <c r="C68" s="140">
        <v>734.08624733475494</v>
      </c>
      <c r="D68" s="141"/>
    </row>
    <row r="69" spans="2:4" x14ac:dyDescent="0.35">
      <c r="B69" s="33" t="s">
        <v>270</v>
      </c>
      <c r="C69" s="144">
        <v>130.50422174840088</v>
      </c>
      <c r="D69" s="145"/>
    </row>
    <row r="70" spans="2:4" x14ac:dyDescent="0.35">
      <c r="B70" s="33" t="s">
        <v>271</v>
      </c>
      <c r="C70" s="144">
        <v>107.66598294243073</v>
      </c>
      <c r="D70" s="145"/>
    </row>
    <row r="71" spans="2:4" x14ac:dyDescent="0.35">
      <c r="B71" s="33" t="s">
        <v>272</v>
      </c>
      <c r="C71" s="144">
        <v>495.91604264392333</v>
      </c>
      <c r="D71" s="145"/>
    </row>
    <row r="72" spans="2:4" ht="16" thickBot="1" x14ac:dyDescent="0.4">
      <c r="B72" s="34" t="s">
        <v>273</v>
      </c>
      <c r="C72" s="155">
        <v>7650.8100000000022</v>
      </c>
      <c r="D72" s="15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A8E0B-F03E-42DF-AB40-6B0198DACFD5}">
  <sheetPr>
    <pageSetUpPr fitToPage="1"/>
  </sheetPr>
  <dimension ref="B2:D80"/>
  <sheetViews>
    <sheetView topLeftCell="A34" zoomScale="40" zoomScaleNormal="40" workbookViewId="0">
      <selection activeCell="E34" sqref="E1:P1048576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493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496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42">
        <v>2853.28</v>
      </c>
      <c r="D21" s="143"/>
    </row>
    <row r="22" spans="2:4" x14ac:dyDescent="0.35">
      <c r="B22" s="27" t="s">
        <v>245</v>
      </c>
      <c r="C22" s="144">
        <v>2204.88</v>
      </c>
      <c r="D22" s="145"/>
    </row>
    <row r="23" spans="2:4" x14ac:dyDescent="0.35">
      <c r="B23" s="27" t="s">
        <v>246</v>
      </c>
      <c r="C23" s="144">
        <v>648.4</v>
      </c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46">
        <v>951.8972</v>
      </c>
      <c r="D26" s="147"/>
    </row>
    <row r="27" spans="2:4" x14ac:dyDescent="0.35">
      <c r="B27" s="29" t="s">
        <v>248</v>
      </c>
      <c r="C27" s="140">
        <v>32.007199999999983</v>
      </c>
      <c r="D27" s="141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132.2928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40">
        <v>360.53000000000003</v>
      </c>
      <c r="D31" s="141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2">
        <v>8.91</v>
      </c>
      <c r="D49" s="153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46">
        <v>245.60869377093309</v>
      </c>
      <c r="D51" s="147"/>
    </row>
    <row r="52" spans="2:4" x14ac:dyDescent="0.35">
      <c r="B52" s="29" t="s">
        <v>450</v>
      </c>
      <c r="C52" s="140">
        <v>250</v>
      </c>
      <c r="D52" s="141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40">
        <v>-4.3913062290669025</v>
      </c>
      <c r="D55" s="141"/>
    </row>
    <row r="56" spans="2:4" x14ac:dyDescent="0.35">
      <c r="B56" s="27" t="s">
        <v>249</v>
      </c>
      <c r="C56" s="144">
        <v>-4.3913062290669025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46">
        <v>2093.5040849071052</v>
      </c>
      <c r="D58" s="147"/>
    </row>
    <row r="59" spans="2:4" x14ac:dyDescent="0.35">
      <c r="B59" s="29" t="s">
        <v>260</v>
      </c>
      <c r="C59" s="150">
        <v>1078.5398400000001</v>
      </c>
      <c r="D59" s="151"/>
    </row>
    <row r="60" spans="2:4" x14ac:dyDescent="0.35">
      <c r="B60" s="29" t="s">
        <v>261</v>
      </c>
      <c r="C60" s="150">
        <v>606.51542881502542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79.321184000000002</v>
      </c>
      <c r="D63" s="151"/>
    </row>
    <row r="64" spans="2:4" x14ac:dyDescent="0.35">
      <c r="B64" s="29" t="s">
        <v>265</v>
      </c>
      <c r="C64" s="150">
        <v>329.12763209207964</v>
      </c>
      <c r="D64" s="151"/>
    </row>
    <row r="65" spans="2:4" ht="15.5" x14ac:dyDescent="0.35">
      <c r="B65" s="28" t="s">
        <v>266</v>
      </c>
      <c r="C65" s="146">
        <v>1059.8900213219615</v>
      </c>
      <c r="D65" s="147"/>
    </row>
    <row r="66" spans="2:4" x14ac:dyDescent="0.35">
      <c r="B66" s="29" t="s">
        <v>267</v>
      </c>
      <c r="C66" s="150">
        <v>184.32869936034115</v>
      </c>
      <c r="D66" s="151"/>
    </row>
    <row r="67" spans="2:4" x14ac:dyDescent="0.35">
      <c r="B67" s="29" t="s">
        <v>268</v>
      </c>
      <c r="C67" s="150">
        <v>184.32869936034115</v>
      </c>
      <c r="D67" s="151"/>
    </row>
    <row r="68" spans="2:4" x14ac:dyDescent="0.35">
      <c r="B68" s="29" t="s">
        <v>269</v>
      </c>
      <c r="C68" s="140">
        <v>691.23262260127922</v>
      </c>
      <c r="D68" s="141"/>
    </row>
    <row r="69" spans="2:4" x14ac:dyDescent="0.35">
      <c r="B69" s="33" t="s">
        <v>270</v>
      </c>
      <c r="C69" s="144">
        <v>122.88579957356076</v>
      </c>
      <c r="D69" s="145"/>
    </row>
    <row r="70" spans="2:4" x14ac:dyDescent="0.35">
      <c r="B70" s="33" t="s">
        <v>271</v>
      </c>
      <c r="C70" s="144">
        <v>101.38078464818763</v>
      </c>
      <c r="D70" s="145"/>
    </row>
    <row r="71" spans="2:4" x14ac:dyDescent="0.35">
      <c r="B71" s="33" t="s">
        <v>272</v>
      </c>
      <c r="C71" s="144">
        <v>466.96603837953086</v>
      </c>
      <c r="D71" s="145"/>
    </row>
    <row r="72" spans="2:4" ht="16" thickBot="1" x14ac:dyDescent="0.4">
      <c r="B72" s="34" t="s">
        <v>273</v>
      </c>
      <c r="C72" s="155">
        <v>7204.1799999999994</v>
      </c>
      <c r="D72" s="15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3006A-5CC7-4AAA-9F9E-2DDD7D73C3D4}">
  <sheetPr>
    <pageSetUpPr fitToPage="1"/>
  </sheetPr>
  <dimension ref="B2:D80"/>
  <sheetViews>
    <sheetView topLeftCell="A20" zoomScale="55" zoomScaleNormal="55" workbookViewId="0">
      <selection activeCell="J28" sqref="J28"/>
    </sheetView>
  </sheetViews>
  <sheetFormatPr defaultRowHeight="14.5" x14ac:dyDescent="0.35"/>
  <cols>
    <col min="2" max="2" width="43" customWidth="1"/>
    <col min="3" max="3" width="7.1796875" customWidth="1"/>
    <col min="4" max="4" width="21.1796875" customWidth="1"/>
  </cols>
  <sheetData>
    <row r="2" spans="2:4" ht="15" customHeight="1" x14ac:dyDescent="0.35">
      <c r="B2" s="127" t="s">
        <v>453</v>
      </c>
      <c r="C2" s="127"/>
      <c r="D2" s="127"/>
    </row>
    <row r="3" spans="2:4" x14ac:dyDescent="0.35">
      <c r="B3" s="127"/>
      <c r="C3" s="127"/>
      <c r="D3" s="127"/>
    </row>
    <row r="4" spans="2:4" x14ac:dyDescent="0.35">
      <c r="B4" s="127"/>
      <c r="C4" s="127"/>
      <c r="D4" s="127"/>
    </row>
    <row r="5" spans="2:4" x14ac:dyDescent="0.35">
      <c r="B5" s="127"/>
      <c r="C5" s="127"/>
      <c r="D5" s="127"/>
    </row>
    <row r="6" spans="2:4" x14ac:dyDescent="0.35">
      <c r="B6" s="127"/>
      <c r="C6" s="127"/>
      <c r="D6" s="127"/>
    </row>
    <row r="7" spans="2:4" x14ac:dyDescent="0.35">
      <c r="B7" s="127"/>
      <c r="C7" s="127"/>
      <c r="D7" s="127"/>
    </row>
    <row r="8" spans="2:4" x14ac:dyDescent="0.35">
      <c r="B8" s="127"/>
      <c r="C8" s="127"/>
      <c r="D8" s="127"/>
    </row>
    <row r="9" spans="2:4" x14ac:dyDescent="0.35">
      <c r="B9" s="127"/>
      <c r="C9" s="127"/>
      <c r="D9" s="127"/>
    </row>
    <row r="10" spans="2:4" x14ac:dyDescent="0.35">
      <c r="B10" s="127"/>
      <c r="C10" s="127"/>
      <c r="D10" s="127"/>
    </row>
    <row r="11" spans="2:4" x14ac:dyDescent="0.35">
      <c r="B11" s="127"/>
      <c r="C11" s="127"/>
      <c r="D11" s="127"/>
    </row>
    <row r="12" spans="2:4" x14ac:dyDescent="0.35">
      <c r="B12" s="10"/>
      <c r="C12" s="10"/>
      <c r="D12" s="10"/>
    </row>
    <row r="13" spans="2:4" ht="15.5" x14ac:dyDescent="0.35">
      <c r="B13" s="128" t="s">
        <v>279</v>
      </c>
      <c r="C13" s="129"/>
      <c r="D13" s="130"/>
    </row>
    <row r="14" spans="2:4" ht="15.75" customHeight="1" x14ac:dyDescent="0.35">
      <c r="B14" s="131" t="s">
        <v>492</v>
      </c>
      <c r="C14" s="132"/>
      <c r="D14" s="133"/>
    </row>
    <row r="15" spans="2:4" ht="15.75" customHeight="1" x14ac:dyDescent="0.35">
      <c r="B15" s="134"/>
      <c r="C15" s="135"/>
      <c r="D15" s="136"/>
    </row>
    <row r="16" spans="2:4" ht="15.5" x14ac:dyDescent="0.35">
      <c r="B16" s="137" t="s">
        <v>452</v>
      </c>
      <c r="C16" s="138"/>
      <c r="D16" s="139"/>
    </row>
    <row r="17" spans="2:4" x14ac:dyDescent="0.35">
      <c r="B17" s="125" t="s">
        <v>473</v>
      </c>
      <c r="C17" s="125"/>
      <c r="D17" s="126"/>
    </row>
    <row r="18" spans="2:4" x14ac:dyDescent="0.35">
      <c r="B18" s="125" t="s">
        <v>475</v>
      </c>
      <c r="C18" s="125"/>
      <c r="D18" s="126"/>
    </row>
    <row r="19" spans="2:4" x14ac:dyDescent="0.35">
      <c r="B19" s="125" t="s">
        <v>495</v>
      </c>
      <c r="C19" s="125"/>
      <c r="D19" s="126"/>
    </row>
    <row r="20" spans="2:4" ht="15" thickBot="1" x14ac:dyDescent="0.4">
      <c r="B20" s="23" t="s">
        <v>241</v>
      </c>
      <c r="C20" s="24" t="s">
        <v>243</v>
      </c>
      <c r="D20" s="25"/>
    </row>
    <row r="21" spans="2:4" x14ac:dyDescent="0.35">
      <c r="B21" s="26" t="s">
        <v>244</v>
      </c>
      <c r="C21" s="142">
        <v>4957.21</v>
      </c>
      <c r="D21" s="143"/>
    </row>
    <row r="22" spans="2:4" x14ac:dyDescent="0.35">
      <c r="B22" s="27" t="s">
        <v>245</v>
      </c>
      <c r="C22" s="144">
        <v>4957.21</v>
      </c>
      <c r="D22" s="145"/>
    </row>
    <row r="23" spans="2:4" x14ac:dyDescent="0.35">
      <c r="B23" s="27" t="s">
        <v>246</v>
      </c>
      <c r="C23" s="144"/>
      <c r="D23" s="145"/>
    </row>
    <row r="24" spans="2:4" x14ac:dyDescent="0.35">
      <c r="B24" s="27" t="s">
        <v>274</v>
      </c>
      <c r="C24" s="144"/>
      <c r="D24" s="145"/>
    </row>
    <row r="25" spans="2:4" x14ac:dyDescent="0.35">
      <c r="B25" s="27" t="s">
        <v>275</v>
      </c>
      <c r="C25" s="144">
        <v>0</v>
      </c>
      <c r="D25" s="145"/>
    </row>
    <row r="26" spans="2:4" ht="15.5" x14ac:dyDescent="0.35">
      <c r="B26" s="28" t="s">
        <v>247</v>
      </c>
      <c r="C26" s="146">
        <v>786.75740000000008</v>
      </c>
      <c r="D26" s="147"/>
    </row>
    <row r="27" spans="2:4" x14ac:dyDescent="0.35">
      <c r="B27" s="29" t="s">
        <v>248</v>
      </c>
      <c r="C27" s="140">
        <v>-133.1326</v>
      </c>
      <c r="D27" s="141"/>
    </row>
    <row r="28" spans="2:4" x14ac:dyDescent="0.35">
      <c r="B28" s="27" t="s">
        <v>249</v>
      </c>
      <c r="C28" s="144">
        <v>164.29999999999998</v>
      </c>
      <c r="D28" s="145"/>
    </row>
    <row r="29" spans="2:4" x14ac:dyDescent="0.35">
      <c r="B29" s="30" t="s">
        <v>250</v>
      </c>
      <c r="C29" s="148">
        <v>297.43259999999998</v>
      </c>
      <c r="D29" s="149"/>
    </row>
    <row r="30" spans="2:4" x14ac:dyDescent="0.35">
      <c r="B30" s="30" t="s">
        <v>251</v>
      </c>
      <c r="C30" s="148">
        <v>0</v>
      </c>
      <c r="D30" s="149"/>
    </row>
    <row r="31" spans="2:4" x14ac:dyDescent="0.35">
      <c r="B31" s="29" t="s">
        <v>445</v>
      </c>
      <c r="C31" s="140">
        <v>360.53000000000003</v>
      </c>
      <c r="D31" s="141"/>
    </row>
    <row r="32" spans="2:4" x14ac:dyDescent="0.35">
      <c r="B32" s="27" t="s">
        <v>249</v>
      </c>
      <c r="C32" s="144">
        <v>337.90000000000003</v>
      </c>
      <c r="D32" s="145"/>
    </row>
    <row r="33" spans="2:4" x14ac:dyDescent="0.35">
      <c r="B33" s="27" t="s">
        <v>252</v>
      </c>
      <c r="C33" s="144">
        <v>0</v>
      </c>
      <c r="D33" s="145"/>
    </row>
    <row r="34" spans="2:4" x14ac:dyDescent="0.35">
      <c r="B34" s="30" t="s">
        <v>250</v>
      </c>
      <c r="C34" s="148">
        <v>-22.63</v>
      </c>
      <c r="D34" s="149"/>
    </row>
    <row r="35" spans="2:4" x14ac:dyDescent="0.35">
      <c r="B35" s="30" t="s">
        <v>251</v>
      </c>
      <c r="C35" s="148">
        <v>0</v>
      </c>
      <c r="D35" s="149"/>
    </row>
    <row r="36" spans="2:4" x14ac:dyDescent="0.35">
      <c r="B36" s="29" t="s">
        <v>449</v>
      </c>
      <c r="C36" s="140">
        <v>151.91</v>
      </c>
      <c r="D36" s="141"/>
    </row>
    <row r="37" spans="2:4" x14ac:dyDescent="0.35">
      <c r="B37" s="27" t="s">
        <v>253</v>
      </c>
      <c r="C37" s="144">
        <v>151.91</v>
      </c>
      <c r="D37" s="145"/>
    </row>
    <row r="38" spans="2:4" x14ac:dyDescent="0.35">
      <c r="B38" s="30" t="s">
        <v>251</v>
      </c>
      <c r="C38" s="148">
        <v>0</v>
      </c>
      <c r="D38" s="149"/>
    </row>
    <row r="39" spans="2:4" x14ac:dyDescent="0.35">
      <c r="B39" s="29" t="s">
        <v>444</v>
      </c>
      <c r="C39" s="140">
        <v>315</v>
      </c>
      <c r="D39" s="141"/>
    </row>
    <row r="40" spans="2:4" x14ac:dyDescent="0.35">
      <c r="B40" s="27" t="s">
        <v>253</v>
      </c>
      <c r="C40" s="144">
        <v>315</v>
      </c>
      <c r="D40" s="145"/>
    </row>
    <row r="41" spans="2:4" x14ac:dyDescent="0.35">
      <c r="B41" s="30" t="s">
        <v>251</v>
      </c>
      <c r="C41" s="148">
        <v>0</v>
      </c>
      <c r="D41" s="149"/>
    </row>
    <row r="42" spans="2:4" x14ac:dyDescent="0.35">
      <c r="B42" s="29" t="s">
        <v>446</v>
      </c>
      <c r="C42" s="140">
        <v>37.090000000000003</v>
      </c>
      <c r="D42" s="141"/>
    </row>
    <row r="43" spans="2:4" x14ac:dyDescent="0.35">
      <c r="B43" s="27" t="s">
        <v>254</v>
      </c>
      <c r="C43" s="144">
        <v>0</v>
      </c>
      <c r="D43" s="145"/>
    </row>
    <row r="44" spans="2:4" x14ac:dyDescent="0.35">
      <c r="B44" s="30" t="s">
        <v>251</v>
      </c>
      <c r="C44" s="148">
        <v>0</v>
      </c>
      <c r="D44" s="149"/>
    </row>
    <row r="45" spans="2:4" x14ac:dyDescent="0.35">
      <c r="B45" s="29" t="s">
        <v>255</v>
      </c>
      <c r="C45" s="140">
        <v>16.75</v>
      </c>
      <c r="D45" s="141"/>
    </row>
    <row r="46" spans="2:4" ht="29" x14ac:dyDescent="0.35">
      <c r="B46" s="31" t="s">
        <v>256</v>
      </c>
      <c r="C46" s="144">
        <v>16.75</v>
      </c>
      <c r="D46" s="145"/>
    </row>
    <row r="47" spans="2:4" x14ac:dyDescent="0.35">
      <c r="B47" s="30" t="s">
        <v>251</v>
      </c>
      <c r="C47" s="148">
        <v>0</v>
      </c>
      <c r="D47" s="149"/>
    </row>
    <row r="48" spans="2:4" x14ac:dyDescent="0.35">
      <c r="B48" s="29" t="s">
        <v>447</v>
      </c>
      <c r="C48" s="150">
        <v>29.7</v>
      </c>
      <c r="D48" s="151"/>
    </row>
    <row r="49" spans="2:4" ht="29" x14ac:dyDescent="0.35">
      <c r="B49" s="32" t="s">
        <v>448</v>
      </c>
      <c r="C49" s="152">
        <v>8.91</v>
      </c>
      <c r="D49" s="153"/>
    </row>
    <row r="50" spans="2:4" x14ac:dyDescent="0.35">
      <c r="B50" s="29" t="s">
        <v>257</v>
      </c>
      <c r="C50" s="150">
        <v>0</v>
      </c>
      <c r="D50" s="151"/>
    </row>
    <row r="51" spans="2:4" ht="15.5" x14ac:dyDescent="0.35">
      <c r="B51" s="28" t="s">
        <v>258</v>
      </c>
      <c r="C51" s="146">
        <v>922.3928291759911</v>
      </c>
      <c r="D51" s="147"/>
    </row>
    <row r="52" spans="2:4" x14ac:dyDescent="0.35">
      <c r="B52" s="29" t="s">
        <v>450</v>
      </c>
      <c r="C52" s="140">
        <v>250</v>
      </c>
      <c r="D52" s="141"/>
    </row>
    <row r="53" spans="2:4" x14ac:dyDescent="0.35">
      <c r="B53" s="27" t="s">
        <v>249</v>
      </c>
      <c r="C53" s="144">
        <v>250</v>
      </c>
      <c r="D53" s="145"/>
    </row>
    <row r="54" spans="2:4" x14ac:dyDescent="0.35">
      <c r="B54" s="30" t="s">
        <v>251</v>
      </c>
      <c r="C54" s="148">
        <v>0</v>
      </c>
      <c r="D54" s="149"/>
    </row>
    <row r="55" spans="2:4" x14ac:dyDescent="0.35">
      <c r="B55" s="29" t="s">
        <v>451</v>
      </c>
      <c r="C55" s="140">
        <v>672.3928291759911</v>
      </c>
      <c r="D55" s="141"/>
    </row>
    <row r="56" spans="2:4" x14ac:dyDescent="0.35">
      <c r="B56" s="27" t="s">
        <v>249</v>
      </c>
      <c r="C56" s="144">
        <v>672.3928291759911</v>
      </c>
      <c r="D56" s="145"/>
    </row>
    <row r="57" spans="2:4" x14ac:dyDescent="0.35">
      <c r="B57" s="30" t="s">
        <v>251</v>
      </c>
      <c r="C57" s="148">
        <v>0</v>
      </c>
      <c r="D57" s="149"/>
    </row>
    <row r="58" spans="2:4" ht="15.5" x14ac:dyDescent="0.35">
      <c r="B58" s="28" t="s">
        <v>259</v>
      </c>
      <c r="C58" s="146">
        <v>3637.1962740223007</v>
      </c>
      <c r="D58" s="147"/>
    </row>
    <row r="59" spans="2:4" x14ac:dyDescent="0.35">
      <c r="B59" s="29" t="s">
        <v>260</v>
      </c>
      <c r="C59" s="150">
        <v>1873.8253800000002</v>
      </c>
      <c r="D59" s="151"/>
    </row>
    <row r="60" spans="2:4" x14ac:dyDescent="0.35">
      <c r="B60" s="29" t="s">
        <v>261</v>
      </c>
      <c r="C60" s="150">
        <v>1053.7431828899132</v>
      </c>
      <c r="D60" s="151"/>
    </row>
    <row r="61" spans="2:4" x14ac:dyDescent="0.35">
      <c r="B61" s="29" t="s">
        <v>262</v>
      </c>
      <c r="C61" s="150">
        <v>0</v>
      </c>
      <c r="D61" s="151"/>
    </row>
    <row r="62" spans="2:4" x14ac:dyDescent="0.35">
      <c r="B62" s="29" t="s">
        <v>263</v>
      </c>
      <c r="C62" s="150">
        <v>0</v>
      </c>
      <c r="D62" s="151"/>
    </row>
    <row r="63" spans="2:4" x14ac:dyDescent="0.35">
      <c r="B63" s="29" t="s">
        <v>264</v>
      </c>
      <c r="C63" s="150">
        <v>137.810438</v>
      </c>
      <c r="D63" s="151"/>
    </row>
    <row r="64" spans="2:4" x14ac:dyDescent="0.35">
      <c r="B64" s="29" t="s">
        <v>265</v>
      </c>
      <c r="C64" s="150">
        <v>571.8172731323873</v>
      </c>
      <c r="D64" s="151"/>
    </row>
    <row r="65" spans="2:4" ht="15.5" x14ac:dyDescent="0.35">
      <c r="B65" s="28" t="s">
        <v>266</v>
      </c>
      <c r="C65" s="146">
        <v>1777.3634968017054</v>
      </c>
      <c r="D65" s="147"/>
    </row>
    <row r="66" spans="2:4" x14ac:dyDescent="0.35">
      <c r="B66" s="29" t="s">
        <v>267</v>
      </c>
      <c r="C66" s="150">
        <v>309.10669509594874</v>
      </c>
      <c r="D66" s="151"/>
    </row>
    <row r="67" spans="2:4" x14ac:dyDescent="0.35">
      <c r="B67" s="29" t="s">
        <v>268</v>
      </c>
      <c r="C67" s="150">
        <v>309.10669509594874</v>
      </c>
      <c r="D67" s="151"/>
    </row>
    <row r="68" spans="2:4" x14ac:dyDescent="0.35">
      <c r="B68" s="29" t="s">
        <v>269</v>
      </c>
      <c r="C68" s="140">
        <v>1159.1501066098078</v>
      </c>
      <c r="D68" s="141"/>
    </row>
    <row r="69" spans="2:4" x14ac:dyDescent="0.35">
      <c r="B69" s="33" t="s">
        <v>270</v>
      </c>
      <c r="C69" s="144">
        <v>206.07113006396582</v>
      </c>
      <c r="D69" s="145"/>
    </row>
    <row r="70" spans="2:4" x14ac:dyDescent="0.35">
      <c r="B70" s="33" t="s">
        <v>271</v>
      </c>
      <c r="C70" s="144">
        <v>170.00868230277183</v>
      </c>
      <c r="D70" s="145"/>
    </row>
    <row r="71" spans="2:4" x14ac:dyDescent="0.35">
      <c r="B71" s="33" t="s">
        <v>272</v>
      </c>
      <c r="C71" s="144">
        <v>783.07029424307018</v>
      </c>
      <c r="D71" s="145"/>
    </row>
    <row r="72" spans="2:4" ht="16" thickBot="1" x14ac:dyDescent="0.4">
      <c r="B72" s="34" t="s">
        <v>273</v>
      </c>
      <c r="C72" s="155">
        <v>12080.919999999996</v>
      </c>
      <c r="D72" s="156"/>
    </row>
    <row r="73" spans="2:4" x14ac:dyDescent="0.35">
      <c r="C73" s="35"/>
    </row>
    <row r="74" spans="2:4" x14ac:dyDescent="0.35">
      <c r="C74" s="35"/>
    </row>
    <row r="75" spans="2:4" x14ac:dyDescent="0.35">
      <c r="C75" s="154"/>
      <c r="D75" s="154"/>
    </row>
    <row r="76" spans="2:4" ht="15" thickBot="1" x14ac:dyDescent="0.4">
      <c r="C76" s="157"/>
      <c r="D76" s="157"/>
    </row>
    <row r="77" spans="2:4" x14ac:dyDescent="0.35">
      <c r="B77" s="19" t="s">
        <v>240</v>
      </c>
      <c r="C77" s="158"/>
      <c r="D77" s="158"/>
    </row>
    <row r="78" spans="2:4" x14ac:dyDescent="0.35">
      <c r="B78" s="19" t="s">
        <v>239</v>
      </c>
      <c r="C78" s="154"/>
      <c r="D78" s="154"/>
    </row>
    <row r="79" spans="2:4" x14ac:dyDescent="0.35">
      <c r="C79" s="35"/>
    </row>
    <row r="80" spans="2:4" x14ac:dyDescent="0.35">
      <c r="C80" s="35"/>
    </row>
  </sheetData>
  <sheetProtection formatCells="0" formatColumns="0" formatRows="0"/>
  <mergeCells count="62">
    <mergeCell ref="C69:D69"/>
    <mergeCell ref="C70:D70"/>
    <mergeCell ref="C71:D71"/>
    <mergeCell ref="C78:D78"/>
    <mergeCell ref="C72:D72"/>
    <mergeCell ref="C75:D76"/>
    <mergeCell ref="C77:D77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3:D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B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8:D18"/>
    <mergeCell ref="B2:D11"/>
    <mergeCell ref="B13:D13"/>
    <mergeCell ref="B14:D15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5F02885817DD4D9CCB5BDEC19EC221" ma:contentTypeVersion="20" ma:contentTypeDescription="Criar um novo documento." ma:contentTypeScope="" ma:versionID="41a9a0da88a60cc37e97853fab4ffe9c">
  <xsd:schema xmlns:xsd="http://www.w3.org/2001/XMLSchema" xmlns:xs="http://www.w3.org/2001/XMLSchema" xmlns:p="http://schemas.microsoft.com/office/2006/metadata/properties" xmlns:ns2="c58217d6-915b-4d50-9336-0e8fef4a773d" xmlns:ns3="0a046e97-6834-4c1f-831c-882184a81a62" targetNamespace="http://schemas.microsoft.com/office/2006/metadata/properties" ma:root="true" ma:fieldsID="d93f829a64e1870ffd487b6e4ab81a47" ns2:_="" ns3:_="">
    <xsd:import namespace="c58217d6-915b-4d50-9336-0e8fef4a773d"/>
    <xsd:import namespace="0a046e97-6834-4c1f-831c-882184a81a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217d6-915b-4d50-9336-0e8fef4a77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_Flow_SignoffStatus" ma:index="18" nillable="true" ma:displayName="Estado da aprovação" ma:internalName="Estado_x0020_da_x0020_aprova_x00e7__x00e3_o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f8484d55-44b4-4d3b-bf0c-d6a6cbcf44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46e97-6834-4c1f-831c-882184a81a6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15cefc-c0fc-4d09-85a1-9c167fcf58e4}" ma:internalName="TaxCatchAll" ma:showField="CatchAllData" ma:web="0a046e97-6834-4c1f-831c-882184a81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8217d6-915b-4d50-9336-0e8fef4a773d">
      <Terms xmlns="http://schemas.microsoft.com/office/infopath/2007/PartnerControls"/>
    </lcf76f155ced4ddcb4097134ff3c332f>
    <TaxCatchAll xmlns="0a046e97-6834-4c1f-831c-882184a81a62" xsi:nil="true"/>
    <_Flow_SignoffStatus xmlns="c58217d6-915b-4d50-9336-0e8fef4a773d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G Y E A A B Q S w M E F A A C A A g A 0 2 q S W 5 V 3 c C i l A A A A 9 g A A A B I A H A B D b 2 5 m a W c v U G F j a 2 F n Z S 5 4 b W w g o h g A K K A U A A A A A A A A A A A A A A A A A A A A A A A A A A A A h Y 9 N D o I w G E S v Q r q n P 2 g i k o + S 6 F Y S o 4 l x 2 0 C F R i i E F s v d X H g k r y B G U X c u 5 8 1 b z N y v N 0 i G u v I u s j O q 0 T F i m C J P 6 q z J l S 5 i 1 N u T H 6 K E w 1 Z k Z 1 F I b 5 S 1 i Q a T x 6 i 0 t o 0 I c c 5 h N 8 N N V 5 C A U k a O 6 W a f l b I W 6 C O r / 7 K v t L F C Z x J x O L z G 8 A C z + R K z R Y g p k A l C q v R X C M a 9 z / Y H w r q v b N 9 J 3 l p / t Q M y R S D v D / w B U E s D B B Q A A g A I A N N q k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a p J b o 1 p v s F 8 B A A A 2 A g A A E w A c A E Z v c m 1 1 b G F z L 1 N l Y 3 R p b 2 4 x L m 0 g o h g A K K A U A A A A A A A A A A A A A A A A A A A A A A A A A A A A d Z H B a s J A E I b v g u + w r B e F N C S 1 p V D J Q a J S D 9 K g a S 9 G w p i M N b D J h N 2 N t I j P 0 w f p i 3 V X r T 2 0 7 m W X f / 4 Z v v l X Y a Y L q t j i d P u D d q v d U l u Q m L M O j 2 E t 0 P N 8 1 o 3 g D Z n f 4 y x g A n W 7 x c y Z U K X R C F G + c Y 9 O 1 Z 0 U A t 3 Q 6 p V W X R 4 + J i 8 K p U p 2 R W Y U d G s J O S U j y p r S O p J Y Y l G B f V M S e X f p W O k m p 3 Q x n q U z k B m o d I 6 7 Q g G l r y S 8 h 3 T + 7 N 3 e + P d 9 t 8 4 3 v O e w 5 b S s B d p + s P g B 9 9 0 + X / W c E + A F P z i x 7 p f T P L g s x V e H 5 Q g 0 r M 7 u D g 9 h j V + f I L a k W C S p p F 2 R k 7 I 7 H 3 v c o 6 b x C S E 3 S 3 V / B h m M c 2 U o x C I D A V I F W j Z 4 A T F J F j W x o d B o A / i d G E u o 1 I Z k G Z J o y i r + q E 2 I V 0 G c / Z 5 P N Z b c Y d o 4 m c Z 3 f X D Y n s e k Q R g 1 Q m l z N n / l 2 l H H W k h l T Z V N X / 3 p W z R r f a X 1 0 G u 3 i u p / / M E 3 U E s B A i 0 A F A A C A A g A 0 2 q S W 5 V 3 c C i l A A A A 9 g A A A B I A A A A A A A A A A A A A A A A A A A A A A E N v b m Z p Z y 9 Q Y W N r Y W d l L n h t b F B L A Q I t A B Q A A g A I A N N q k l s P y u m r p A A A A O k A A A A T A A A A A A A A A A A A A A A A A P E A A A B b Q 2 9 u d G V u d F 9 U e X B l c 1 0 u e G 1 s U E s B A i 0 A F A A C A A g A 0 2 q S W 6 N a b 7 B f A Q A A N g I A A B M A A A A A A A A A A A A A A A A A 4 g E A A E Z v c m 1 1 b G F z L 1 N l Y 3 R p b 2 4 x L m 1 Q S w U G A A A A A A M A A w D C A A A A j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w s A A A A A A A B V C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W I 2 N z V j Z D g t Z j N i Z i 0 0 O W V k L T g 0 O D U t Z T Y 4 N G Q w M D Q x M z A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T h U M T Y 6 M j I 6 M D I u N z Y x M D Q 5 N 1 o i I C 8 + P E V u d H J 5 I F R 5 c G U 9 I k Z p b G x D b 2 x 1 b W 5 U e X B l c y I g V m F s d W U 9 I n N C Z 1 F H Q k E 9 P S I g L z 4 8 R W 5 0 c n k g V H l w Z T 0 i R m l s b E N v b H V t b k 5 h b W V z I i B W Y W x 1 Z T 0 i c 1 s m c X V v d D t J d G V t J n F 1 b 3 Q 7 L C Z x d W 9 0 O 1 R v d G F s J n F 1 b 3 Q 7 L C Z x d W 9 0 O 0 N v b X B v b m V u d G V z J n F 1 b 3 Q 7 L C Z x d W 9 0 O 1 N 1 Y n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S X R l b S w w f S Z x d W 9 0 O y w m c X V v d D t T Z W N 0 a W 9 u M S 9 U Y W J s Z T A w M S A o U G F n Z S A x K S 9 B d X R v U m V t b 3 Z l Z E N v b H V t b n M x L n t U b 3 R h b C w x f S Z x d W 9 0 O y w m c X V v d D t T Z W N 0 a W 9 u M S 9 U Y W J s Z T A w M S A o U G F n Z S A x K S 9 B d X R v U m V t b 3 Z l Z E N v b H V t b n M x L n t D b 2 1 w b 2 5 l b n R l c y w y f S Z x d W 9 0 O y w m c X V v d D t T Z W N 0 a W 9 u M S 9 U Y W J s Z T A w M S A o U G F n Z S A x K S 9 B d X R v U m V t b 3 Z l Z E N v b H V t b n M x L n t T d W J 0 b 3 R h b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J d G V t L D B 9 J n F 1 b 3 Q 7 L C Z x d W 9 0 O 1 N l Y 3 R p b 2 4 x L 1 R h Y m x l M D A x I C h Q Y W d l I D E p L 0 F 1 d G 9 S Z W 1 v d m V k Q 2 9 s d W 1 u c z E u e 1 R v d G F s L D F 9 J n F 1 b 3 Q 7 L C Z x d W 9 0 O 1 N l Y 3 R p b 2 4 x L 1 R h Y m x l M D A x I C h Q Y W d l I D E p L 0 F 1 d G 9 S Z W 1 v d m V k Q 2 9 s d W 1 u c z E u e 0 N v b X B v b m V u d G V z L D J 9 J n F 1 b 3 Q 7 L C Z x d W 9 0 O 1 N l Y 3 R p b 2 4 x L 1 R h Y m x l M D A x I C h Q Y W d l I D E p L 0 F 1 d G 9 S Z W 1 v d m V k Q 2 9 s d W 1 u c z E u e 1 N 1 Y n R v d G F s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Q v U G S e J f U y C K v O W 8 / v W c Q A A A A A C A A A A A A A D Z g A A w A A A A B A A A A B o + 4 A y H e M u l v F b o w a G l e 8 h A A A A A A S A A A C g A A A A E A A A A C r P N a 9 X 1 h U 6 b J O 1 N 0 0 O v e 1 Q A A A A m z u m O j w D t M m h d b 7 a z C r x R y S T P c U 2 u n e I Q 5 v N u L t k X W p f r G 6 Y a p P U P W A X r X E / J e J h i W 2 Y B E U v o r 8 1 f Q m i k 5 d O Q Y n 8 w d z h e D A V i 4 M t J y 1 i J 1 w U A A A A p u H f 9 b Q f H d o g I T / 2 + Z p y 9 0 9 b 1 N I = < / D a t a M a s h u p > 
</file>

<file path=customXml/itemProps1.xml><?xml version="1.0" encoding="utf-8"?>
<ds:datastoreItem xmlns:ds="http://schemas.openxmlformats.org/officeDocument/2006/customXml" ds:itemID="{7BED5CB1-BE69-475B-8BAC-F133B00085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217d6-915b-4d50-9336-0e8fef4a773d"/>
    <ds:schemaRef ds:uri="0a046e97-6834-4c1f-831c-882184a81a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996CA7-8896-47A7-B825-F8813A3ADC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286F1C-36F3-4E15-A3E8-E9EB52E4A1CB}">
  <ds:schemaRefs>
    <ds:schemaRef ds:uri="http://schemas.microsoft.com/office/2006/metadata/properties"/>
    <ds:schemaRef ds:uri="http://schemas.microsoft.com/office/infopath/2007/PartnerControls"/>
    <ds:schemaRef ds:uri="c58217d6-915b-4d50-9336-0e8fef4a773d"/>
    <ds:schemaRef ds:uri="0a046e97-6834-4c1f-831c-882184a81a62"/>
  </ds:schemaRefs>
</ds:datastoreItem>
</file>

<file path=customXml/itemProps4.xml><?xml version="1.0" encoding="utf-8"?>
<ds:datastoreItem xmlns:ds="http://schemas.openxmlformats.org/officeDocument/2006/customXml" ds:itemID="{E1963A3F-F0BC-4314-A41F-263C5EA9D8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36</vt:i4>
      </vt:variant>
      <vt:variant>
        <vt:lpstr>Intervalos Nomeados</vt:lpstr>
      </vt:variant>
      <vt:variant>
        <vt:i4>35</vt:i4>
      </vt:variant>
    </vt:vector>
  </HeadingPairs>
  <TitlesOfParts>
    <vt:vector size="71" baseType="lpstr">
      <vt:lpstr>COMPOSIÇÃO DE POSTOS C-37</vt:lpstr>
      <vt:lpstr>COMPOSIÇÃO DE POSTOS C-36</vt:lpstr>
      <vt:lpstr>COMPOSIÇÃO DE POSTOS C-35</vt:lpstr>
      <vt:lpstr>COMPOSIÇÃO DE POSTOS C-34</vt:lpstr>
      <vt:lpstr>COMPOSIÇÃO DE POSTOS C-33</vt:lpstr>
      <vt:lpstr>COMPOSIÇÃO DE POSTOS C-32</vt:lpstr>
      <vt:lpstr>COMPOSIÇÃO DE POSTOS C-31</vt:lpstr>
      <vt:lpstr>COMPOSIÇÃO DE POSTOS C-30</vt:lpstr>
      <vt:lpstr>COMPOSIÇÃO DE POSTOS C-26</vt:lpstr>
      <vt:lpstr>COMPOSIÇÃO DE POSTOS C-25</vt:lpstr>
      <vt:lpstr>COMPOSIÇÃO DE POSTOS C-24</vt:lpstr>
      <vt:lpstr>COMPOSIÇÃO DE POSTOS C-23</vt:lpstr>
      <vt:lpstr>COMPOSIÇÃO DE POSTOS C-22</vt:lpstr>
      <vt:lpstr>COMPOSIÇÃO DE POSTOS C-21</vt:lpstr>
      <vt:lpstr>COMPOSIÇÃO DE POSTOS C-20</vt:lpstr>
      <vt:lpstr>COMPOSIÇÃO DE POSTOS C-19</vt:lpstr>
      <vt:lpstr>COMPOSIÇÃO DE POSTOS C-18</vt:lpstr>
      <vt:lpstr>COMPOSIÇÃO DE POSTOS C-17</vt:lpstr>
      <vt:lpstr>COMPOSIÇÃO DE POSTOS C-16</vt:lpstr>
      <vt:lpstr>COMPOSIÇÃO DE POSTOS C-15</vt:lpstr>
      <vt:lpstr>COMPOSIÇÃO DE POSTOS C-14</vt:lpstr>
      <vt:lpstr>COMPOSIÇÃO DE POSTOS C-13</vt:lpstr>
      <vt:lpstr>COMPOSIÇÃO DE POSTOS C-12</vt:lpstr>
      <vt:lpstr>COMPOSIÇÃO DE POSTOS C-11</vt:lpstr>
      <vt:lpstr>COMPOSIÇÃO DE POSTOS C-10</vt:lpstr>
      <vt:lpstr>COMPOSIÇÃO DE POSTOS C-09</vt:lpstr>
      <vt:lpstr>COMPOSIÇÃO DE POSTOS C-08</vt:lpstr>
      <vt:lpstr>COMPOSIÇÃO DE POSTOS C-07</vt:lpstr>
      <vt:lpstr>COMPOSIÇÃO DE POSTOS C-06</vt:lpstr>
      <vt:lpstr>COMPOSIÇÃO DE POSTOS C-05</vt:lpstr>
      <vt:lpstr>COMPOSIÇÃO DE POSTOS C-04</vt:lpstr>
      <vt:lpstr>COMPOSIÇÃO DE POSTOS C-03</vt:lpstr>
      <vt:lpstr>COMPOSIÇÃO DE POSTOS C-02</vt:lpstr>
      <vt:lpstr>COMPOSIÇÃO DE POSTOS C-01</vt:lpstr>
      <vt:lpstr>MATERIAIS E INSUMOS</vt:lpstr>
      <vt:lpstr>EQUIPAMENTOS</vt:lpstr>
      <vt:lpstr>'COMPOSIÇÃO DE POSTOS C-01'!Area_de_impressao</vt:lpstr>
      <vt:lpstr>'COMPOSIÇÃO DE POSTOS C-02'!Area_de_impressao</vt:lpstr>
      <vt:lpstr>'COMPOSIÇÃO DE POSTOS C-03'!Area_de_impressao</vt:lpstr>
      <vt:lpstr>'COMPOSIÇÃO DE POSTOS C-04'!Area_de_impressao</vt:lpstr>
      <vt:lpstr>'COMPOSIÇÃO DE POSTOS C-05'!Area_de_impressao</vt:lpstr>
      <vt:lpstr>'COMPOSIÇÃO DE POSTOS C-06'!Area_de_impressao</vt:lpstr>
      <vt:lpstr>'COMPOSIÇÃO DE POSTOS C-07'!Area_de_impressao</vt:lpstr>
      <vt:lpstr>'COMPOSIÇÃO DE POSTOS C-08'!Area_de_impressao</vt:lpstr>
      <vt:lpstr>'COMPOSIÇÃO DE POSTOS C-09'!Area_de_impressao</vt:lpstr>
      <vt:lpstr>'COMPOSIÇÃO DE POSTOS C-10'!Area_de_impressao</vt:lpstr>
      <vt:lpstr>'COMPOSIÇÃO DE POSTOS C-11'!Area_de_impressao</vt:lpstr>
      <vt:lpstr>'COMPOSIÇÃO DE POSTOS C-12'!Area_de_impressao</vt:lpstr>
      <vt:lpstr>'COMPOSIÇÃO DE POSTOS C-13'!Area_de_impressao</vt:lpstr>
      <vt:lpstr>'COMPOSIÇÃO DE POSTOS C-14'!Area_de_impressao</vt:lpstr>
      <vt:lpstr>'COMPOSIÇÃO DE POSTOS C-15'!Area_de_impressao</vt:lpstr>
      <vt:lpstr>'COMPOSIÇÃO DE POSTOS C-16'!Area_de_impressao</vt:lpstr>
      <vt:lpstr>'COMPOSIÇÃO DE POSTOS C-17'!Area_de_impressao</vt:lpstr>
      <vt:lpstr>'COMPOSIÇÃO DE POSTOS C-18'!Area_de_impressao</vt:lpstr>
      <vt:lpstr>'COMPOSIÇÃO DE POSTOS C-19'!Area_de_impressao</vt:lpstr>
      <vt:lpstr>'COMPOSIÇÃO DE POSTOS C-20'!Area_de_impressao</vt:lpstr>
      <vt:lpstr>'COMPOSIÇÃO DE POSTOS C-21'!Area_de_impressao</vt:lpstr>
      <vt:lpstr>'COMPOSIÇÃO DE POSTOS C-22'!Area_de_impressao</vt:lpstr>
      <vt:lpstr>'COMPOSIÇÃO DE POSTOS C-23'!Area_de_impressao</vt:lpstr>
      <vt:lpstr>'COMPOSIÇÃO DE POSTOS C-24'!Area_de_impressao</vt:lpstr>
      <vt:lpstr>'COMPOSIÇÃO DE POSTOS C-25'!Area_de_impressao</vt:lpstr>
      <vt:lpstr>'COMPOSIÇÃO DE POSTOS C-26'!Area_de_impressao</vt:lpstr>
      <vt:lpstr>'COMPOSIÇÃO DE POSTOS C-30'!Area_de_impressao</vt:lpstr>
      <vt:lpstr>'COMPOSIÇÃO DE POSTOS C-31'!Area_de_impressao</vt:lpstr>
      <vt:lpstr>'COMPOSIÇÃO DE POSTOS C-32'!Area_de_impressao</vt:lpstr>
      <vt:lpstr>'COMPOSIÇÃO DE POSTOS C-33'!Area_de_impressao</vt:lpstr>
      <vt:lpstr>'COMPOSIÇÃO DE POSTOS C-34'!Area_de_impressao</vt:lpstr>
      <vt:lpstr>'COMPOSIÇÃO DE POSTOS C-35'!Area_de_impressao</vt:lpstr>
      <vt:lpstr>'COMPOSIÇÃO DE POSTOS C-36'!Area_de_impressao</vt:lpstr>
      <vt:lpstr>'COMPOSIÇÃO DE POSTOS C-37'!Area_de_impressao</vt:lpstr>
      <vt:lpstr>EQUIPAMENTOS!Area_de_impressao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Eng. Vicente Prado</dc:creator>
  <cp:lastModifiedBy>Kathleen Pereira Rodrigues</cp:lastModifiedBy>
  <cp:lastPrinted>2025-12-16T16:53:09Z</cp:lastPrinted>
  <dcterms:created xsi:type="dcterms:W3CDTF">2025-12-16T11:43:52Z</dcterms:created>
  <dcterms:modified xsi:type="dcterms:W3CDTF">2026-04-08T22:53:22Z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0x0101007B5F02885817DD4D9CCB5BDEC19EC221</vt:lpwstr>
  </property>
  <property fmtid="{D5CDD505-2E9C-101B-9397-08002B2CF9AE}" pid="3" name="MediaServiceImageTags">
    <vt:lpwstr/>
  </property>
</Properties>
</file>