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I:\07. Orçamentos\142. Biotérios - CONCEA\Planilhas\Diversos\"/>
    </mc:Choice>
  </mc:AlternateContent>
  <xr:revisionPtr revIDLastSave="0" documentId="13_ncr:1_{DD1C074A-6595-4776-82AD-781D6C6E91BD}" xr6:coauthVersionLast="47" xr6:coauthVersionMax="47" xr10:uidLastSave="{00000000-0000-0000-0000-000000000000}"/>
  <bookViews>
    <workbookView xWindow="-28920" yWindow="-120" windowWidth="29040" windowHeight="15720" tabRatio="646" activeTab="1" xr2:uid="{00000000-000D-0000-FFFF-FFFF00000000}"/>
  </bookViews>
  <sheets>
    <sheet name="INSTRUÇÕES" sheetId="11" r:id="rId1"/>
    <sheet name="GERAL" sheetId="2" r:id="rId2"/>
    <sheet name="RESUMO" sheetId="10" r:id="rId3"/>
  </sheets>
  <definedNames>
    <definedName name="\0" localSheetId="0">#REF!</definedName>
    <definedName name="\0" localSheetId="2">#REF!</definedName>
    <definedName name="\0">#REF!</definedName>
    <definedName name="\a">#N/A</definedName>
    <definedName name="\c" localSheetId="0">#REF!</definedName>
    <definedName name="\c" localSheetId="2">#REF!</definedName>
    <definedName name="\c">#REF!</definedName>
    <definedName name="\p" localSheetId="0">#REF!</definedName>
    <definedName name="\p" localSheetId="2">#REF!</definedName>
    <definedName name="\p">#REF!</definedName>
    <definedName name="\Q" localSheetId="0">#REF!</definedName>
    <definedName name="\Q" localSheetId="2">#REF!</definedName>
    <definedName name="\Q">#REF!</definedName>
    <definedName name="\Z" localSheetId="0">#REF!</definedName>
    <definedName name="\Z" localSheetId="2">#REF!</definedName>
    <definedName name="\Z">#REF!</definedName>
    <definedName name="______R" localSheetId="0">#REF!</definedName>
    <definedName name="______R" localSheetId="2">#REF!</definedName>
    <definedName name="______R">#REF!</definedName>
    <definedName name="_____R" localSheetId="2">#REF!</definedName>
    <definedName name="_____R">#REF!</definedName>
    <definedName name="____R" localSheetId="2">#REF!</definedName>
    <definedName name="____R">#REF!</definedName>
    <definedName name="____VB6" localSheetId="2">#REF!</definedName>
    <definedName name="____VB6">#REF!</definedName>
    <definedName name="___R" localSheetId="0">#REF!</definedName>
    <definedName name="___R" localSheetId="2">#REF!</definedName>
    <definedName name="___R">#REF!</definedName>
    <definedName name="___VB6" localSheetId="0">#REF!</definedName>
    <definedName name="___VB6" localSheetId="2">#REF!</definedName>
    <definedName name="___VB6">#REF!</definedName>
    <definedName name="__R" localSheetId="0">#REF!</definedName>
    <definedName name="__R" localSheetId="2">#REF!</definedName>
    <definedName name="__R">#REF!</definedName>
    <definedName name="__VB6" localSheetId="0">#REF!</definedName>
    <definedName name="__VB6" localSheetId="2">#REF!</definedName>
    <definedName name="__VB6">#REF!</definedName>
    <definedName name="_1">#N/A</definedName>
    <definedName name="_1____MÃO_DE_OBRA_DIRETA" localSheetId="0">#REF!</definedName>
    <definedName name="_1____MÃO_DE_OBRA_DIRETA" localSheetId="2">#REF!</definedName>
    <definedName name="_1____MÃO_DE_OBRA_DIRETA">#REF!</definedName>
    <definedName name="_11">#N/A</definedName>
    <definedName name="_13.1___MATERIAL_CONSUMO" localSheetId="0">#REF!</definedName>
    <definedName name="_13.1___MATERIAL_CONSUMO" localSheetId="2">#REF!</definedName>
    <definedName name="_13.1___MATERIAL_CONSUMO">#REF!</definedName>
    <definedName name="_13.2___MATERIAL_APLICAÇÃO" localSheetId="0">#REF!</definedName>
    <definedName name="_13.2___MATERIAL_APLICAÇÃO" localSheetId="2">#REF!</definedName>
    <definedName name="_13.2___MATERIAL_APLICAÇÃO">#REF!</definedName>
    <definedName name="_13.3__FERRAMENTAS" localSheetId="0">#REF!</definedName>
    <definedName name="_13.3__FERRAMENTAS" localSheetId="2">#REF!</definedName>
    <definedName name="_13.3__FERRAMENTAS">#REF!</definedName>
    <definedName name="_13____MATERIAIS_E_FERRAMENTAS" localSheetId="0">#REF!</definedName>
    <definedName name="_13____MATERIAIS_E_FERRAMENTAS" localSheetId="2">#REF!</definedName>
    <definedName name="_13____MATERIAIS_E_FERRAMENTAS">#REF!</definedName>
    <definedName name="_14____MATERIAL_DE_SEGURANÇA" localSheetId="0">#REF!</definedName>
    <definedName name="_14____MATERIAL_DE_SEGURANÇA" localSheetId="2">#REF!</definedName>
    <definedName name="_14____MATERIAL_DE_SEGURANÇA">#REF!</definedName>
    <definedName name="_15____DIVERSOS" localSheetId="0">#REF!</definedName>
    <definedName name="_15____DIVERSOS" localSheetId="2">#REF!</definedName>
    <definedName name="_15____DIVERSOS">#REF!</definedName>
    <definedName name="_16.1___EQUIPAMENTOS_MAIORES" localSheetId="0">#REF!</definedName>
    <definedName name="_16.1___EQUIPAMENTOS_MAIORES" localSheetId="2">#REF!</definedName>
    <definedName name="_16.1___EQUIPAMENTOS_MAIORES">#REF!</definedName>
    <definedName name="_16.2___EQUIPAMENTOS_MENORES" localSheetId="0">#REF!</definedName>
    <definedName name="_16.2___EQUIPAMENTOS_MENORES" localSheetId="2">#REF!</definedName>
    <definedName name="_16.2___EQUIPAMENTOS_MENORES">#REF!</definedName>
    <definedName name="_16.3___VEÍCULOS" localSheetId="0">#REF!</definedName>
    <definedName name="_16.3___VEÍCULOS" localSheetId="2">#REF!</definedName>
    <definedName name="_16.3___VEÍCULOS">#REF!</definedName>
    <definedName name="_16.4___COMBÚSTIVEL" localSheetId="0">#REF!</definedName>
    <definedName name="_16.4___COMBÚSTIVEL" localSheetId="2">#REF!</definedName>
    <definedName name="_16.4___COMBÚSTIVEL">#REF!</definedName>
    <definedName name="_16.5___EQUIPAMENTOS_DE_ESCRITÓRIO" localSheetId="0">#REF!</definedName>
    <definedName name="_16.5___EQUIPAMENTOS_DE_ESCRITÓRIO" localSheetId="2">#REF!</definedName>
    <definedName name="_16.5___EQUIPAMENTOS_DE_ESCRITÓRIO">#REF!</definedName>
    <definedName name="_16___EQUIPAMENTOS" localSheetId="0">#REF!</definedName>
    <definedName name="_16___EQUIPAMENTOS" localSheetId="2">#REF!</definedName>
    <definedName name="_16___EQUIPAMENTOS">#REF!</definedName>
    <definedName name="_17.1_MENSALISTA" localSheetId="0">#REF!</definedName>
    <definedName name="_17.1_MENSALISTA" localSheetId="2">#REF!</definedName>
    <definedName name="_17.1_MENSALISTA">#REF!</definedName>
    <definedName name="_17.2___HORISTA" localSheetId="0">#REF!</definedName>
    <definedName name="_17.2___HORISTA" localSheetId="2">#REF!</definedName>
    <definedName name="_17.2___HORISTA">#REF!</definedName>
    <definedName name="_17___DIREÇÃO_TÉCNICA_ADMINISTRATIVA" localSheetId="0">#REF!</definedName>
    <definedName name="_17___DIREÇÃO_TÉCNICA_ADMINISTRATIVA" localSheetId="2">#REF!</definedName>
    <definedName name="_17___DIREÇÃO_TÉCNICA_ADMINISTRATIVA">#REF!</definedName>
    <definedName name="_18___CANTEIRO___INSTALAÇÃO___MANUTENÇÃO" localSheetId="0">#REF!</definedName>
    <definedName name="_18___CANTEIRO___INSTALAÇÃO___MANUTENÇÃO" localSheetId="2">#REF!</definedName>
    <definedName name="_18___CANTEIRO___INSTALAÇÃO___MANUTENÇÃO">#REF!</definedName>
    <definedName name="_19___TRANSPORTE_DE_PESSOAL" localSheetId="0">#REF!</definedName>
    <definedName name="_19___TRANSPORTE_DE_PESSOAL" localSheetId="2">#REF!</definedName>
    <definedName name="_19___TRANSPORTE_DE_PESSOAL">#REF!</definedName>
    <definedName name="_2">#N/A</definedName>
    <definedName name="_20___MOBILIZAÇÃO___DESMOBILIZAÇÃO" localSheetId="0">#REF!</definedName>
    <definedName name="_20___MOBILIZAÇÃO___DESMOBILIZAÇÃO" localSheetId="2">#REF!</definedName>
    <definedName name="_20___MOBILIZAÇÃO___DESMOBILIZAÇÃO">#REF!</definedName>
    <definedName name="_21___REFEIÇÃO_REFEITÓRIO" localSheetId="0">#REF!</definedName>
    <definedName name="_21___REFEIÇÃO_REFEITÓRIO" localSheetId="2">#REF!</definedName>
    <definedName name="_21___REFEIÇÃO_REFEITÓRIO">#REF!</definedName>
    <definedName name="_22">#N/A</definedName>
    <definedName name="_22___VÁRIOS" localSheetId="0">#REF!</definedName>
    <definedName name="_22___VÁRIOS" localSheetId="2">#REF!</definedName>
    <definedName name="_22___VÁRIOS">#REF!</definedName>
    <definedName name="_23___SERVIÇOS_DE_TERCEIROS" localSheetId="0">#REF!</definedName>
    <definedName name="_23___SERVIÇOS_DE_TERCEIROS" localSheetId="2">#REF!</definedName>
    <definedName name="_23___SERVIÇOS_DE_TERCEIROS">#REF!</definedName>
    <definedName name="_Fill" localSheetId="0" hidden="1">#REF!</definedName>
    <definedName name="_Fill" localSheetId="2" hidden="1">#REF!</definedName>
    <definedName name="_Fill" hidden="1">#REF!</definedName>
    <definedName name="_xlnm._FilterDatabase" localSheetId="1" hidden="1">GERAL!$A$9:$L$417</definedName>
    <definedName name="_xlnm._FilterDatabase" localSheetId="2" hidden="1">RESUMO!$A$5:$O$5</definedName>
    <definedName name="_Order1" hidden="1">255</definedName>
    <definedName name="_Order2" hidden="1">0</definedName>
    <definedName name="_Parse_Out" localSheetId="0" hidden="1">#REF!</definedName>
    <definedName name="_Parse_Out" localSheetId="2" hidden="1">#REF!</definedName>
    <definedName name="_Parse_Out" hidden="1">#REF!</definedName>
    <definedName name="_R" localSheetId="0">#REF!</definedName>
    <definedName name="_R" localSheetId="2">#REF!</definedName>
    <definedName name="_R">#REF!</definedName>
    <definedName name="_Regression_X" localSheetId="0" hidden="1">#REF!</definedName>
    <definedName name="_Regression_X" localSheetId="2" hidden="1">#REF!</definedName>
    <definedName name="_Regression_X" hidden="1">#REF!</definedName>
    <definedName name="_VB6" localSheetId="0">#REF!</definedName>
    <definedName name="_VB6" localSheetId="2">#REF!</definedName>
    <definedName name="_VB6">#REF!</definedName>
    <definedName name="A" localSheetId="0">#REF!</definedName>
    <definedName name="A" localSheetId="2">#REF!</definedName>
    <definedName name="A">#REF!</definedName>
    <definedName name="A_IMPRESI_N_IM" localSheetId="2">#REF!</definedName>
    <definedName name="A_IMPRESI_N_IM">#REF!</definedName>
    <definedName name="A1OO" localSheetId="0">#REF!</definedName>
    <definedName name="A1OO" localSheetId="2">#REF!</definedName>
    <definedName name="A1OO">#REF!</definedName>
    <definedName name="AA1OO" localSheetId="0">#REF!</definedName>
    <definedName name="AA1OO" localSheetId="2">#REF!</definedName>
    <definedName name="AA1OO">#REF!</definedName>
    <definedName name="AAA" localSheetId="0">#REF!</definedName>
    <definedName name="AAA" localSheetId="2">#REF!</definedName>
    <definedName name="AAA">#REF!</definedName>
    <definedName name="AAAAAAA" localSheetId="0">#REF!</definedName>
    <definedName name="AAAAAAA" localSheetId="2">#REF!</definedName>
    <definedName name="AAAAAAA">#REF!</definedName>
    <definedName name="AAAAAAAABBBBB" localSheetId="0">#REF!</definedName>
    <definedName name="AAAAAAAABBBBB" localSheetId="2">#REF!</definedName>
    <definedName name="AAAAAAAABBBBB">#REF!</definedName>
    <definedName name="AAB" localSheetId="2">#REF!</definedName>
    <definedName name="AAB">#REF!</definedName>
    <definedName name="AABABBAA" localSheetId="2">#REF!</definedName>
    <definedName name="AABABBAA">#REF!</definedName>
    <definedName name="AABABBBABABAB" localSheetId="2">#REF!</definedName>
    <definedName name="AABABBBABABAB">#REF!</definedName>
    <definedName name="AAC" localSheetId="2">#REF!</definedName>
    <definedName name="AAC">#REF!</definedName>
    <definedName name="ABAABBABABBB" localSheetId="2">#REF!</definedName>
    <definedName name="ABAABBABABBB">#REF!</definedName>
    <definedName name="ABABABABAB" localSheetId="2">#REF!</definedName>
    <definedName name="ABABABABAB">#REF!</definedName>
    <definedName name="ABABABABBAB" localSheetId="2">#REF!</definedName>
    <definedName name="ABABABABBAB">#REF!</definedName>
    <definedName name="ABABABBAB" localSheetId="2">#REF!</definedName>
    <definedName name="ABABABBAB">#REF!</definedName>
    <definedName name="ABABBAAB" localSheetId="2">#REF!</definedName>
    <definedName name="ABABBAAB">#REF!</definedName>
    <definedName name="ABABBABABAB" localSheetId="2">#REF!</definedName>
    <definedName name="ABABBABABAB">#REF!</definedName>
    <definedName name="ABABBBABBA" localSheetId="2">#REF!</definedName>
    <definedName name="ABABBBABBA">#REF!</definedName>
    <definedName name="ABB" localSheetId="2">#REF!</definedName>
    <definedName name="ABB">#REF!</definedName>
    <definedName name="ABBAABBABAB" localSheetId="2">#REF!</definedName>
    <definedName name="ABBAABBABAB">#REF!</definedName>
    <definedName name="ABBABABABB" localSheetId="2">#REF!</definedName>
    <definedName name="ABBABABABB">#REF!</definedName>
    <definedName name="ABBB" localSheetId="2">#REF!</definedName>
    <definedName name="ABBB">#REF!</definedName>
    <definedName name="ABBBAABABBBB" localSheetId="2">#REF!</definedName>
    <definedName name="ABBBAABABBBB">#REF!</definedName>
    <definedName name="ABBBBB" localSheetId="2">#REF!</definedName>
    <definedName name="ABBBBB">#REF!</definedName>
    <definedName name="ABBBBBBBBBBBBB" localSheetId="2">#REF!</definedName>
    <definedName name="ABBBBBBBBBBBBB">#REF!</definedName>
    <definedName name="ABBBBBBBBBBBBBB" localSheetId="2">#REF!</definedName>
    <definedName name="ABBBBBBBBBBBBBB">#REF!</definedName>
    <definedName name="ABCD" localSheetId="2">#REF!</definedName>
    <definedName name="ABCD">#REF!</definedName>
    <definedName name="ADALBERTO" localSheetId="0">#REF!</definedName>
    <definedName name="ADALBERTO" localSheetId="2">#REF!</definedName>
    <definedName name="ADALBERTO">#REF!</definedName>
    <definedName name="AJUDA" localSheetId="0">#REF!</definedName>
    <definedName name="AJUDA" localSheetId="2">#REF!</definedName>
    <definedName name="AJUDA">#REF!</definedName>
    <definedName name="Ajudante" localSheetId="0">#REF!</definedName>
    <definedName name="Ajudante" localSheetId="2">#REF!</definedName>
    <definedName name="Ajudante">#REF!</definedName>
    <definedName name="Andaimes" localSheetId="0">#REF!</definedName>
    <definedName name="Andaimes" localSheetId="2">#REF!</definedName>
    <definedName name="Andaimes">#REF!</definedName>
    <definedName name="Apoio" localSheetId="0">#REF!</definedName>
    <definedName name="Apoio" localSheetId="2">#REF!</definedName>
    <definedName name="Apoio">#REF!</definedName>
    <definedName name="_xlnm.Print_Area" localSheetId="0">INSTRUÇÕES!$A$1:$Y$36</definedName>
    <definedName name="_xlnm.Print_Area">#REF!</definedName>
    <definedName name="Área_impressão_IM">#N/A</definedName>
    <definedName name="AreaEightThreeZero" localSheetId="0">#REF!</definedName>
    <definedName name="AreaEightThreeZero" localSheetId="2">#REF!</definedName>
    <definedName name="AreaEightThreeZero">#REF!</definedName>
    <definedName name="AreaFiveOneZero" localSheetId="0">#REF!</definedName>
    <definedName name="AreaFiveOneZero" localSheetId="2">#REF!</definedName>
    <definedName name="AreaFiveOneZero">#REF!</definedName>
    <definedName name="AreaFiveSevenZero" localSheetId="0">#REF!</definedName>
    <definedName name="AreaFiveSevenZero" localSheetId="2">#REF!</definedName>
    <definedName name="AreaFiveSevenZero">#REF!</definedName>
    <definedName name="AreaFiveTwoZero" localSheetId="0">#REF!</definedName>
    <definedName name="AreaFiveTwoZero" localSheetId="2">#REF!</definedName>
    <definedName name="AreaFiveTwoZero">#REF!</definedName>
    <definedName name="AreaFourFourZero" localSheetId="0">#REF!</definedName>
    <definedName name="AreaFourFourZero" localSheetId="2">#REF!</definedName>
    <definedName name="AreaFourFourZero">#REF!</definedName>
    <definedName name="AreaFourOneZero" localSheetId="0">#REF!</definedName>
    <definedName name="AreaFourOneZero" localSheetId="2">#REF!</definedName>
    <definedName name="AreaFourOneZero">#REF!</definedName>
    <definedName name="AreaFourTwoZero" localSheetId="0">#REF!</definedName>
    <definedName name="AreaFourTwoZero" localSheetId="2">#REF!</definedName>
    <definedName name="AreaFourTwoZero">#REF!</definedName>
    <definedName name="AreaNineEightFour" localSheetId="0">#REF!</definedName>
    <definedName name="AreaNineEightFour" localSheetId="2">#REF!</definedName>
    <definedName name="AreaNineEightFour">#REF!</definedName>
    <definedName name="AreaNineEightTwo" localSheetId="0">#REF!</definedName>
    <definedName name="AreaNineEightTwo" localSheetId="2">#REF!</definedName>
    <definedName name="AreaNineEightTwo">#REF!</definedName>
    <definedName name="AreaNineEightZero" localSheetId="0">#REF!</definedName>
    <definedName name="AreaNineEightZero" localSheetId="2">#REF!</definedName>
    <definedName name="AreaNineEightZero">#REF!</definedName>
    <definedName name="AreaNineFourZero" localSheetId="0">#REF!</definedName>
    <definedName name="AreaNineFourZero" localSheetId="2">#REF!</definedName>
    <definedName name="AreaNineFourZero">#REF!</definedName>
    <definedName name="AreaNineNineZero" localSheetId="0">#REF!</definedName>
    <definedName name="AreaNineNineZero" localSheetId="2">#REF!</definedName>
    <definedName name="AreaNineNineZero">#REF!</definedName>
    <definedName name="AreaNineSixZero" localSheetId="0">#REF!</definedName>
    <definedName name="AreaNineSixZero" localSheetId="2">#REF!</definedName>
    <definedName name="AreaNineSixZero">#REF!</definedName>
    <definedName name="AreaNineThreeZero" localSheetId="0">#REF!</definedName>
    <definedName name="AreaNineThreeZero" localSheetId="2">#REF!</definedName>
    <definedName name="AreaNineThreeZero">#REF!</definedName>
    <definedName name="AreaNineTwoZero" localSheetId="0">#REF!</definedName>
    <definedName name="AreaNineTwoZero" localSheetId="2">#REF!</definedName>
    <definedName name="AreaNineTwoZero">#REF!</definedName>
    <definedName name="AreaOneOneZero" localSheetId="0">#REF!</definedName>
    <definedName name="AreaOneOneZero" localSheetId="2">#REF!</definedName>
    <definedName name="AreaOneOneZero">#REF!</definedName>
    <definedName name="AreaOneThreeZero" localSheetId="0">#REF!</definedName>
    <definedName name="AreaOneThreeZero" localSheetId="2">#REF!</definedName>
    <definedName name="AreaOneThreeZero">#REF!</definedName>
    <definedName name="AreaOneTwoZero" localSheetId="0">#REF!</definedName>
    <definedName name="AreaOneTwoZero" localSheetId="2">#REF!</definedName>
    <definedName name="AreaOneTwoZero">#REF!</definedName>
    <definedName name="AreaSevenFiveZero" localSheetId="0">#REF!</definedName>
    <definedName name="AreaSevenFiveZero" localSheetId="2">#REF!</definedName>
    <definedName name="AreaSevenFiveZero">#REF!</definedName>
    <definedName name="AreaSevenFourZero" localSheetId="0">#REF!</definedName>
    <definedName name="AreaSevenFourZero" localSheetId="2">#REF!</definedName>
    <definedName name="AreaSevenFourZero">#REF!</definedName>
    <definedName name="AreaThreeFiveFive" localSheetId="0">#REF!</definedName>
    <definedName name="AreaThreeFiveFive" localSheetId="2">#REF!</definedName>
    <definedName name="AreaThreeFiveFive">#REF!</definedName>
    <definedName name="AreaThreeFiveFour" localSheetId="0">#REF!</definedName>
    <definedName name="AreaThreeFiveFour" localSheetId="2">#REF!</definedName>
    <definedName name="AreaThreeFiveFour">#REF!</definedName>
    <definedName name="AreaThreeFiveOne" localSheetId="0">#REF!</definedName>
    <definedName name="AreaThreeFiveOne" localSheetId="2">#REF!</definedName>
    <definedName name="AreaThreeFiveOne">#REF!</definedName>
    <definedName name="AreaThreeFiveSeven" localSheetId="0">#REF!</definedName>
    <definedName name="AreaThreeFiveSeven" localSheetId="2">#REF!</definedName>
    <definedName name="AreaThreeFiveSeven">#REF!</definedName>
    <definedName name="AreaThreeFiveSix" localSheetId="0">#REF!</definedName>
    <definedName name="AreaThreeFiveSix" localSheetId="2">#REF!</definedName>
    <definedName name="AreaThreeFiveSix">#REF!</definedName>
    <definedName name="AreaThreeFiveThree" localSheetId="0">#REF!</definedName>
    <definedName name="AreaThreeFiveThree" localSheetId="2">#REF!</definedName>
    <definedName name="AreaThreeFiveThree">#REF!</definedName>
    <definedName name="AreaThreeFiveTwo" localSheetId="0">#REF!</definedName>
    <definedName name="AreaThreeFiveTwo" localSheetId="2">#REF!</definedName>
    <definedName name="AreaThreeFiveTwo">#REF!</definedName>
    <definedName name="AreaThreeNineZero" localSheetId="0">#REF!</definedName>
    <definedName name="AreaThreeNineZero" localSheetId="2">#REF!</definedName>
    <definedName name="AreaThreeNineZero">#REF!</definedName>
    <definedName name="AreaThreeSevenFive" localSheetId="0">#REF!</definedName>
    <definedName name="AreaThreeSevenFive" localSheetId="2">#REF!</definedName>
    <definedName name="AreaThreeSevenFive">#REF!</definedName>
    <definedName name="AreaThreeSevenFour" localSheetId="0">#REF!</definedName>
    <definedName name="AreaThreeSevenFour" localSheetId="2">#REF!</definedName>
    <definedName name="AreaThreeSevenFour">#REF!</definedName>
    <definedName name="AreaThreeSevenOne" localSheetId="0">#REF!</definedName>
    <definedName name="AreaThreeSevenOne" localSheetId="2">#REF!</definedName>
    <definedName name="AreaThreeSevenOne">#REF!</definedName>
    <definedName name="AreaThreeSevenThree" localSheetId="0">#REF!</definedName>
    <definedName name="AreaThreeSevenThree" localSheetId="2">#REF!</definedName>
    <definedName name="AreaThreeSevenThree">#REF!</definedName>
    <definedName name="AreaThreeThreeFive" localSheetId="0">#REF!</definedName>
    <definedName name="AreaThreeThreeFive" localSheetId="2">#REF!</definedName>
    <definedName name="AreaThreeThreeFive">#REF!</definedName>
    <definedName name="AreaThreeThreeFour" localSheetId="0">#REF!</definedName>
    <definedName name="AreaThreeThreeFour" localSheetId="2">#REF!</definedName>
    <definedName name="AreaThreeThreeFour">#REF!</definedName>
    <definedName name="AreaThreeThreeOne" localSheetId="0">#REF!</definedName>
    <definedName name="AreaThreeThreeOne" localSheetId="2">#REF!</definedName>
    <definedName name="AreaThreeThreeOne">#REF!</definedName>
    <definedName name="AreaThreeThreeSix" localSheetId="0">#REF!</definedName>
    <definedName name="AreaThreeThreeSix" localSheetId="2">#REF!</definedName>
    <definedName name="AreaThreeThreeSix">#REF!</definedName>
    <definedName name="AreaThreeThreeThree" localSheetId="0">#REF!</definedName>
    <definedName name="AreaThreeThreeThree" localSheetId="2">#REF!</definedName>
    <definedName name="AreaThreeThreeThree">#REF!</definedName>
    <definedName name="AreaThreeThreeTwo" localSheetId="0">#REF!</definedName>
    <definedName name="AreaThreeThreeTwo" localSheetId="2">#REF!</definedName>
    <definedName name="AreaThreeThreeTwo">#REF!</definedName>
    <definedName name="AreaThreeTwoOne" localSheetId="0">#REF!</definedName>
    <definedName name="AreaThreeTwoOne" localSheetId="2">#REF!</definedName>
    <definedName name="AreaThreeTwoOne">#REF!</definedName>
    <definedName name="AreaThreeTwoTwo" localSheetId="0">#REF!</definedName>
    <definedName name="AreaThreeTwoTwo" localSheetId="2">#REF!</definedName>
    <definedName name="AreaThreeTwoTwo">#REF!</definedName>
    <definedName name="AreaTwoEightZero" localSheetId="0">#REF!</definedName>
    <definedName name="AreaTwoEightZero" localSheetId="2">#REF!</definedName>
    <definedName name="AreaTwoEightZero">#REF!</definedName>
    <definedName name="AreaTwoFiveZero" localSheetId="0">#REF!</definedName>
    <definedName name="AreaTwoFiveZero" localSheetId="2">#REF!</definedName>
    <definedName name="AreaTwoFiveZero">#REF!</definedName>
    <definedName name="AreaTwoFourZero" localSheetId="0">#REF!</definedName>
    <definedName name="AreaTwoFourZero" localSheetId="2">#REF!</definedName>
    <definedName name="AreaTwoFourZero">#REF!</definedName>
    <definedName name="AreaTwoOneZero" localSheetId="0">#REF!</definedName>
    <definedName name="AreaTwoOneZero" localSheetId="2">#REF!</definedName>
    <definedName name="AreaTwoOneZero">#REF!</definedName>
    <definedName name="AreaTwoThreeZero" localSheetId="0">#REF!</definedName>
    <definedName name="AreaTwoThreeZero" localSheetId="2">#REF!</definedName>
    <definedName name="AreaTwoThreeZero">#REF!</definedName>
    <definedName name="AreaTwoTwoZero" localSheetId="0">#REF!</definedName>
    <definedName name="AreaTwoTwoZero" localSheetId="2">#REF!</definedName>
    <definedName name="AreaTwoTwoZero">#REF!</definedName>
    <definedName name="Armador" localSheetId="0">#REF!</definedName>
    <definedName name="Armador" localSheetId="2">#REF!</definedName>
    <definedName name="Armador">#REF!</definedName>
    <definedName name="At" localSheetId="0">#REF!</definedName>
    <definedName name="At" localSheetId="2">#REF!</definedName>
    <definedName name="At">#REF!</definedName>
    <definedName name="auxiliar" localSheetId="0">#REF!</definedName>
    <definedName name="auxiliar" localSheetId="2">#REF!</definedName>
    <definedName name="auxiliar">#REF!</definedName>
    <definedName name="AVIÃO" localSheetId="0">#REF!</definedName>
    <definedName name="AVIÃO" localSheetId="2">#REF!</definedName>
    <definedName name="AVIÃO">#REF!</definedName>
    <definedName name="BAAABABAB" localSheetId="0">#REF!</definedName>
    <definedName name="BAAABABAB" localSheetId="2">#REF!</definedName>
    <definedName name="BAAABABAB">#REF!</definedName>
    <definedName name="BAABABABBAAB" localSheetId="0">#REF!</definedName>
    <definedName name="BAABABABBAAB" localSheetId="2">#REF!</definedName>
    <definedName name="BAABABABBAAB">#REF!</definedName>
    <definedName name="BAABBAABBABB" localSheetId="0">#REF!</definedName>
    <definedName name="BAABBAABBABB" localSheetId="2">#REF!</definedName>
    <definedName name="BAABBAABBABB">#REF!</definedName>
    <definedName name="BABAABABABBB" localSheetId="2">#REF!</definedName>
    <definedName name="BABAABABABBB">#REF!</definedName>
    <definedName name="BABAABABB" localSheetId="2">#REF!</definedName>
    <definedName name="BABAABABB">#REF!</definedName>
    <definedName name="BABAABBB" localSheetId="2">#REF!</definedName>
    <definedName name="BABAABBB">#REF!</definedName>
    <definedName name="BABABABAB" localSheetId="2">#REF!</definedName>
    <definedName name="BABABABAB">#REF!</definedName>
    <definedName name="BABABABABAAB" localSheetId="2">#REF!</definedName>
    <definedName name="BABABABABAAB">#REF!</definedName>
    <definedName name="BABABABABAB" localSheetId="2">#REF!</definedName>
    <definedName name="BABABABABAB">#REF!</definedName>
    <definedName name="BABABABABABA" localSheetId="2">#REF!</definedName>
    <definedName name="BABABABABABA">#REF!</definedName>
    <definedName name="BABABABBABB" localSheetId="2">#REF!</definedName>
    <definedName name="BABABABBABB">#REF!</definedName>
    <definedName name="BABABABBB" localSheetId="2">#REF!</definedName>
    <definedName name="BABABABBB">#REF!</definedName>
    <definedName name="BABABBBB" localSheetId="2">#REF!</definedName>
    <definedName name="BABABBBB">#REF!</definedName>
    <definedName name="BABBABABA" localSheetId="2">#REF!</definedName>
    <definedName name="BABBABABA">#REF!</definedName>
    <definedName name="BABBABABAAB" localSheetId="2">#REF!</definedName>
    <definedName name="BABBABABAAB">#REF!</definedName>
    <definedName name="_xlnm.Database">#REF!</definedName>
    <definedName name="BANGLADESH" localSheetId="2">#REF!</definedName>
    <definedName name="BANGLADESH">#REF!</definedName>
    <definedName name="bar" localSheetId="0" hidden="1">{#N/A,#N/A,FALSE,"GERAL";#N/A,#N/A,FALSE,"012-96";#N/A,#N/A,FALSE,"018-96";#N/A,#N/A,FALSE,"027-96";#N/A,#N/A,FALSE,"059-96";#N/A,#N/A,FALSE,"076-96";#N/A,#N/A,FALSE,"019-97";#N/A,#N/A,FALSE,"021-97";#N/A,#N/A,FALSE,"022-97";#N/A,#N/A,FALSE,"028-97"}</definedName>
    <definedName name="bar" localSheetId="2" hidden="1">{#N/A,#N/A,FALSE,"GERAL";#N/A,#N/A,FALSE,"012-96";#N/A,#N/A,FALSE,"018-96";#N/A,#N/A,FALSE,"027-96";#N/A,#N/A,FALSE,"059-96";#N/A,#N/A,FALSE,"076-96";#N/A,#N/A,FALSE,"019-97";#N/A,#N/A,FALSE,"021-97";#N/A,#N/A,FALSE,"022-97";#N/A,#N/A,FALSE,"028-97"}</definedName>
    <definedName name="bar" hidden="1">{#N/A,#N/A,FALSE,"GERAL";#N/A,#N/A,FALSE,"012-96";#N/A,#N/A,FALSE,"018-96";#N/A,#N/A,FALSE,"027-96";#N/A,#N/A,FALSE,"059-96";#N/A,#N/A,FALSE,"076-96";#N/A,#N/A,FALSE,"019-97";#N/A,#N/A,FALSE,"021-97";#N/A,#N/A,FALSE,"022-97";#N/A,#N/A,FALSE,"028-97"}</definedName>
    <definedName name="BBAABABABBA">#REF!</definedName>
    <definedName name="BBAABBAABAB" localSheetId="0">#REF!</definedName>
    <definedName name="BBAABBAABAB" localSheetId="2">#REF!</definedName>
    <definedName name="BBAABBAABAB">#REF!</definedName>
    <definedName name="BBAABBAABB" localSheetId="0">#REF!</definedName>
    <definedName name="BBAABBAABB" localSheetId="2">#REF!</definedName>
    <definedName name="BBAABBAABB">#REF!</definedName>
    <definedName name="BBAABBBABA" localSheetId="2">#REF!</definedName>
    <definedName name="BBAABBBABA">#REF!</definedName>
    <definedName name="BBABAABABAB" localSheetId="2">#REF!</definedName>
    <definedName name="BBABAABABAB">#REF!</definedName>
    <definedName name="BBABABBBBA" localSheetId="2">#REF!</definedName>
    <definedName name="BBABABBBBA">#REF!</definedName>
    <definedName name="BBB" localSheetId="2">#REF!</definedName>
    <definedName name="BBB">#REF!</definedName>
    <definedName name="BBC" localSheetId="2">#REF!</definedName>
    <definedName name="BBC">#REF!</definedName>
    <definedName name="BBD" localSheetId="2">#REF!</definedName>
    <definedName name="BBD">#REF!</definedName>
    <definedName name="BBE" localSheetId="2">#REF!</definedName>
    <definedName name="BBE">#REF!</definedName>
    <definedName name="BBF" localSheetId="2">#REF!</definedName>
    <definedName name="BBF">#REF!</definedName>
    <definedName name="BBG" localSheetId="2">#REF!</definedName>
    <definedName name="BBG">#REF!</definedName>
    <definedName name="BBH" localSheetId="2">#REF!</definedName>
    <definedName name="BBH">#REF!</definedName>
    <definedName name="BBI" localSheetId="2">#REF!</definedName>
    <definedName name="BBI">#REF!</definedName>
    <definedName name="BBJ" localSheetId="2">#REF!</definedName>
    <definedName name="BBJ">#REF!</definedName>
    <definedName name="BBK" localSheetId="2">#REF!</definedName>
    <definedName name="BBK">#REF!</definedName>
    <definedName name="BBL" localSheetId="2">#REF!</definedName>
    <definedName name="BBL">#REF!</definedName>
    <definedName name="BBM" localSheetId="2">#REF!</definedName>
    <definedName name="BBM">#REF!</definedName>
    <definedName name="BQ_TABLE1">#N/A</definedName>
    <definedName name="BRITAGEM" localSheetId="0" hidden="1">{#N/A,#N/A,FALSE,"GERAL";#N/A,#N/A,FALSE,"012-96";#N/A,#N/A,FALSE,"018-96";#N/A,#N/A,FALSE,"027-96";#N/A,#N/A,FALSE,"059-96";#N/A,#N/A,FALSE,"076-96";#N/A,#N/A,FALSE,"019-97";#N/A,#N/A,FALSE,"021-97";#N/A,#N/A,FALSE,"022-97";#N/A,#N/A,FALSE,"028-97"}</definedName>
    <definedName name="BRITAGEM" localSheetId="2" hidden="1">{#N/A,#N/A,FALSE,"GERAL";#N/A,#N/A,FALSE,"012-96";#N/A,#N/A,FALSE,"018-96";#N/A,#N/A,FALSE,"027-96";#N/A,#N/A,FALSE,"059-96";#N/A,#N/A,FALSE,"076-96";#N/A,#N/A,FALSE,"019-97";#N/A,#N/A,FALSE,"021-97";#N/A,#N/A,FALSE,"022-97";#N/A,#N/A,FALSE,"028-97"}</definedName>
    <definedName name="BRITAGEM" hidden="1">{#N/A,#N/A,FALSE,"GERAL";#N/A,#N/A,FALSE,"012-96";#N/A,#N/A,FALSE,"018-96";#N/A,#N/A,FALSE,"027-96";#N/A,#N/A,FALSE,"059-96";#N/A,#N/A,FALSE,"076-96";#N/A,#N/A,FALSE,"019-97";#N/A,#N/A,FALSE,"021-97";#N/A,#N/A,FALSE,"022-97";#N/A,#N/A,FALSE,"028-97"}</definedName>
    <definedName name="caca" localSheetId="0">#REF!</definedName>
    <definedName name="caca" localSheetId="2">#REF!</definedName>
    <definedName name="caca">#REF!</definedName>
    <definedName name="Calafate" localSheetId="0">#REF!</definedName>
    <definedName name="Calafate" localSheetId="2">#REF!</definedName>
    <definedName name="Calafate">#REF!</definedName>
    <definedName name="Caldeireiro" localSheetId="0">#REF!</definedName>
    <definedName name="Caldeireiro" localSheetId="2">#REF!</definedName>
    <definedName name="Caldeireiro">#REF!</definedName>
    <definedName name="campo1" localSheetId="0">#REF!</definedName>
    <definedName name="campo1" localSheetId="2">#REF!</definedName>
    <definedName name="campo1">#REF!</definedName>
    <definedName name="capamc2" localSheetId="0">#REF!</definedName>
    <definedName name="capamc2" localSheetId="2">#REF!</definedName>
    <definedName name="capamc2">#REF!</definedName>
    <definedName name="capamc3" localSheetId="0">#REF!</definedName>
    <definedName name="capamc3" localSheetId="2">#REF!</definedName>
    <definedName name="capamc3">#REF!</definedName>
    <definedName name="CAPAMC4" localSheetId="0">#REF!</definedName>
    <definedName name="CAPAMC4" localSheetId="2">#REF!</definedName>
    <definedName name="CAPAMC4">#REF!</definedName>
    <definedName name="CAPAMC5TG" localSheetId="2">#REF!</definedName>
    <definedName name="CAPAMC5TG">#REF!</definedName>
    <definedName name="capanom" localSheetId="2">#REF!</definedName>
    <definedName name="capanom">#REF!</definedName>
    <definedName name="capatc2" localSheetId="2">#REF!</definedName>
    <definedName name="capatc2">#REF!</definedName>
    <definedName name="capatc3" localSheetId="2">#REF!</definedName>
    <definedName name="capatc3">#REF!</definedName>
    <definedName name="CAPATC4" localSheetId="2">#REF!</definedName>
    <definedName name="CAPATC4">#REF!</definedName>
    <definedName name="capatg2" localSheetId="2">#REF!</definedName>
    <definedName name="capatg2">#REF!</definedName>
    <definedName name="CAPATG3" localSheetId="2">#REF!</definedName>
    <definedName name="CAPATG3">#REF!</definedName>
    <definedName name="capatg4" localSheetId="2">#REF!</definedName>
    <definedName name="capatg4">#REF!</definedName>
    <definedName name="Carpinteiro" localSheetId="2">#REF!</definedName>
    <definedName name="Carpinteiro">#REF!</definedName>
    <definedName name="Carvoeiro" localSheetId="2">#REF!</definedName>
    <definedName name="Carvoeiro">#REF!</definedName>
    <definedName name="CASH_FLOW" localSheetId="0">#REF!</definedName>
    <definedName name="CASH_FLOW" localSheetId="2">#REF!</definedName>
    <definedName name="CASH_FLOW">#REF!</definedName>
    <definedName name="Category" localSheetId="0">#REF!</definedName>
    <definedName name="Category" localSheetId="2">#REF!</definedName>
    <definedName name="Category">#REF!</definedName>
    <definedName name="CCC" localSheetId="0">#REF!</definedName>
    <definedName name="CCC" localSheetId="2">#REF!</definedName>
    <definedName name="CCC">#REF!</definedName>
    <definedName name="ccccc" localSheetId="0" hidden="1">{#N/A,#N/A,FALSE,"GERAL";#N/A,#N/A,FALSE,"012-96";#N/A,#N/A,FALSE,"018-96";#N/A,#N/A,FALSE,"027-96";#N/A,#N/A,FALSE,"059-96";#N/A,#N/A,FALSE,"076-96";#N/A,#N/A,FALSE,"019-97";#N/A,#N/A,FALSE,"021-97";#N/A,#N/A,FALSE,"022-97";#N/A,#N/A,FALSE,"028-97"}</definedName>
    <definedName name="ccccc" localSheetId="2" hidden="1">{#N/A,#N/A,FALSE,"GERAL";#N/A,#N/A,FALSE,"012-96";#N/A,#N/A,FALSE,"018-96";#N/A,#N/A,FALSE,"027-96";#N/A,#N/A,FALSE,"059-96";#N/A,#N/A,FALSE,"076-96";#N/A,#N/A,FALSE,"019-97";#N/A,#N/A,FALSE,"021-97";#N/A,#N/A,FALSE,"022-97";#N/A,#N/A,FALSE,"028-97"}</definedName>
    <definedName name="ccccc" hidden="1">{#N/A,#N/A,FALSE,"GERAL";#N/A,#N/A,FALSE,"012-96";#N/A,#N/A,FALSE,"018-96";#N/A,#N/A,FALSE,"027-96";#N/A,#N/A,FALSE,"059-96";#N/A,#N/A,FALSE,"076-96";#N/A,#N/A,FALSE,"019-97";#N/A,#N/A,FALSE,"021-97";#N/A,#N/A,FALSE,"022-97";#N/A,#N/A,FALSE,"028-97"}</definedName>
    <definedName name="CCD">#REF!</definedName>
    <definedName name="CCE" localSheetId="0">#REF!</definedName>
    <definedName name="CCE" localSheetId="2">#REF!</definedName>
    <definedName name="CCE">#REF!</definedName>
    <definedName name="CCF" localSheetId="0">#REF!</definedName>
    <definedName name="CCF" localSheetId="2">#REF!</definedName>
    <definedName name="CCF">#REF!</definedName>
    <definedName name="CCM" localSheetId="2">#REF!</definedName>
    <definedName name="CCM">#REF!</definedName>
    <definedName name="CFM" localSheetId="2">#REF!</definedName>
    <definedName name="CFM">#REF!</definedName>
    <definedName name="CFU" localSheetId="2">#REF!</definedName>
    <definedName name="CFU">#REF!</definedName>
    <definedName name="CODIGO" localSheetId="2">#REF!</definedName>
    <definedName name="CODIGO">#REF!</definedName>
    <definedName name="COMI" localSheetId="2">#REF!</definedName>
    <definedName name="COMI">#REF!</definedName>
    <definedName name="COMPRAS" localSheetId="0">#REF!</definedName>
    <definedName name="COMPRAS" localSheetId="2">#REF!</definedName>
    <definedName name="COMPRAS">#REF!</definedName>
    <definedName name="concorrentes" localSheetId="0" hidden="1">{#N/A,#N/A,FALSE,"Cronograma";#N/A,#N/A,FALSE,"Cronogr. 2"}</definedName>
    <definedName name="concorrentes" localSheetId="2" hidden="1">{#N/A,#N/A,FALSE,"Cronograma";#N/A,#N/A,FALSE,"Cronogr. 2"}</definedName>
    <definedName name="concorrentes" hidden="1">{#N/A,#N/A,FALSE,"Cronograma";#N/A,#N/A,FALSE,"Cronogr. 2"}</definedName>
    <definedName name="confmc" localSheetId="0">#REF!</definedName>
    <definedName name="confmc" localSheetId="2">#REF!</definedName>
    <definedName name="confmc">#REF!</definedName>
    <definedName name="conftc" localSheetId="0">#REF!</definedName>
    <definedName name="conftc" localSheetId="2">#REF!</definedName>
    <definedName name="conftc">#REF!</definedName>
    <definedName name="conftg" localSheetId="0">#REF!</definedName>
    <definedName name="conftg" localSheetId="2">#REF!</definedName>
    <definedName name="conftg">#REF!</definedName>
    <definedName name="CONT1" localSheetId="0">#REF!</definedName>
    <definedName name="CONT1" localSheetId="2">#REF!</definedName>
    <definedName name="CONT1">#REF!</definedName>
    <definedName name="CONT2" localSheetId="0">#REF!</definedName>
    <definedName name="CONT2" localSheetId="2">#REF!</definedName>
    <definedName name="CONT2">#REF!</definedName>
    <definedName name="CONT3" localSheetId="0">#REF!</definedName>
    <definedName name="CONT3" localSheetId="2">#REF!</definedName>
    <definedName name="CONT3">#REF!</definedName>
    <definedName name="CONT4" localSheetId="0">#REF!</definedName>
    <definedName name="CONT4" localSheetId="2">#REF!</definedName>
    <definedName name="CONT4">#REF!</definedName>
    <definedName name="CONT5" localSheetId="0">#REF!</definedName>
    <definedName name="CONT5" localSheetId="2">#REF!</definedName>
    <definedName name="CONT5">#REF!</definedName>
    <definedName name="CONT6" localSheetId="0">#REF!</definedName>
    <definedName name="CONT6" localSheetId="2">#REF!</definedName>
    <definedName name="CONT6">#REF!</definedName>
    <definedName name="CONT7" localSheetId="0">#REF!</definedName>
    <definedName name="CONT7" localSheetId="2">#REF!</definedName>
    <definedName name="CONT7">#REF!</definedName>
    <definedName name="CONT8" localSheetId="0">#REF!</definedName>
    <definedName name="CONT8" localSheetId="2">#REF!</definedName>
    <definedName name="CONT8">#REF!</definedName>
    <definedName name="CONT9" localSheetId="0">#REF!</definedName>
    <definedName name="CONT9" localSheetId="2">#REF!</definedName>
    <definedName name="CONT9">#REF!</definedName>
    <definedName name="CPV" localSheetId="0">#REF!</definedName>
    <definedName name="CPV" localSheetId="2">#REF!</definedName>
    <definedName name="CPV">#REF!</definedName>
    <definedName name="CRN_FIS" localSheetId="0">#REF!</definedName>
    <definedName name="CRN_FIS" localSheetId="2">#REF!</definedName>
    <definedName name="CRN_FIS">#REF!</definedName>
    <definedName name="ct" localSheetId="0">#REF!</definedName>
    <definedName name="ct" localSheetId="2">#REF!</definedName>
    <definedName name="ct">#REF!</definedName>
    <definedName name="cu" localSheetId="2">#REF!</definedName>
    <definedName name="cu">#REF!</definedName>
    <definedName name="CUSTO" localSheetId="2">#REF!</definedName>
    <definedName name="CUSTO">#REF!</definedName>
    <definedName name="CUSTO_DE_COMBUSTÍVEL_E_LUFRIFICANTES" localSheetId="0">#REF!</definedName>
    <definedName name="CUSTO_DE_COMBUSTÍVEL_E_LUFRIFICANTES" localSheetId="2">#REF!</definedName>
    <definedName name="CUSTO_DE_COMBUSTÍVEL_E_LUFRIFICANTES">#REF!</definedName>
    <definedName name="D">#N/A</definedName>
    <definedName name="DADOS" localSheetId="0">#REF!</definedName>
    <definedName name="DADOS" localSheetId="2">#REF!</definedName>
    <definedName name="DADOS">#REF!</definedName>
    <definedName name="DATA" localSheetId="0">#REF!</definedName>
    <definedName name="DATA" localSheetId="2">#REF!</definedName>
    <definedName name="DATA">#REF!</definedName>
    <definedName name="DDD" localSheetId="0">#REF!</definedName>
    <definedName name="DDD" localSheetId="2">#REF!</definedName>
    <definedName name="DDD">#REF!</definedName>
    <definedName name="ddddd" localSheetId="0" hidden="1">{#N/A,#N/A,FALSE,"GERAL";#N/A,#N/A,FALSE,"012-96";#N/A,#N/A,FALSE,"018-96";#N/A,#N/A,FALSE,"027-96";#N/A,#N/A,FALSE,"059-96";#N/A,#N/A,FALSE,"076-96";#N/A,#N/A,FALSE,"019-97";#N/A,#N/A,FALSE,"021-97";#N/A,#N/A,FALSE,"022-97";#N/A,#N/A,FALSE,"028-97"}</definedName>
    <definedName name="ddddd" localSheetId="2" hidden="1">{#N/A,#N/A,FALSE,"GERAL";#N/A,#N/A,FALSE,"012-96";#N/A,#N/A,FALSE,"018-96";#N/A,#N/A,FALSE,"027-96";#N/A,#N/A,FALSE,"059-96";#N/A,#N/A,FALSE,"076-96";#N/A,#N/A,FALSE,"019-97";#N/A,#N/A,FALSE,"021-97";#N/A,#N/A,FALSE,"022-97";#N/A,#N/A,FALSE,"028-97"}</definedName>
    <definedName name="ddddd" hidden="1">{#N/A,#N/A,FALSE,"GERAL";#N/A,#N/A,FALSE,"012-96";#N/A,#N/A,FALSE,"018-96";#N/A,#N/A,FALSE,"027-96";#N/A,#N/A,FALSE,"059-96";#N/A,#N/A,FALSE,"076-96";#N/A,#N/A,FALSE,"019-97";#N/A,#N/A,FALSE,"021-97";#N/A,#N/A,FALSE,"022-97";#N/A,#N/A,FALSE,"028-97"}</definedName>
    <definedName name="DDDDDDD">#REF!</definedName>
    <definedName name="DDE" localSheetId="0">#REF!</definedName>
    <definedName name="DDE" localSheetId="2">#REF!</definedName>
    <definedName name="DDE">#REF!</definedName>
    <definedName name="DDF" localSheetId="0">#REF!</definedName>
    <definedName name="DDF" localSheetId="2">#REF!</definedName>
    <definedName name="DDF">#REF!</definedName>
    <definedName name="DDG" localSheetId="2">#REF!</definedName>
    <definedName name="DDG">#REF!</definedName>
    <definedName name="DDH" localSheetId="2">#REF!</definedName>
    <definedName name="DDH">#REF!</definedName>
    <definedName name="DDI" localSheetId="2">#REF!</definedName>
    <definedName name="DDI">#REF!</definedName>
    <definedName name="DDJ" localSheetId="2">#REF!</definedName>
    <definedName name="DDJ">#REF!</definedName>
    <definedName name="DDK" localSheetId="2">#REF!</definedName>
    <definedName name="DDK">#REF!</definedName>
    <definedName name="DDL" localSheetId="2">#REF!</definedName>
    <definedName name="DDL">#REF!</definedName>
    <definedName name="DDM" localSheetId="2">#REF!</definedName>
    <definedName name="DDM">#REF!</definedName>
    <definedName name="Denominação" localSheetId="2">#REF!</definedName>
    <definedName name="Denominação">#REF!</definedName>
    <definedName name="DESCRITIVO1" localSheetId="2">#REF!</definedName>
    <definedName name="DESCRITIVO1">#REF!</definedName>
    <definedName name="desig" localSheetId="0">#REF!</definedName>
    <definedName name="desig" localSheetId="2">#REF!</definedName>
    <definedName name="desig">#REF!</definedName>
    <definedName name="Di" localSheetId="0">#REF!</definedName>
    <definedName name="Di" localSheetId="2">#REF!</definedName>
    <definedName name="Di">#REF!</definedName>
    <definedName name="DISCRIMINAÇÃO" localSheetId="0">#REF!</definedName>
    <definedName name="DISCRIMINAÇÃO" localSheetId="2">#REF!</definedName>
    <definedName name="DISCRIMINAÇÃO">#REF!</definedName>
    <definedName name="dispmc" localSheetId="0">#REF!</definedName>
    <definedName name="dispmc" localSheetId="2">#REF!</definedName>
    <definedName name="dispmc">#REF!</definedName>
    <definedName name="disptc" localSheetId="0">#REF!</definedName>
    <definedName name="disptc" localSheetId="2">#REF!</definedName>
    <definedName name="disptc">#REF!</definedName>
    <definedName name="disptg" localSheetId="0">#REF!</definedName>
    <definedName name="disptg" localSheetId="2">#REF!</definedName>
    <definedName name="disptg">#REF!</definedName>
    <definedName name="Dn" localSheetId="0">#REF!</definedName>
    <definedName name="Dn" localSheetId="2">#REF!</definedName>
    <definedName name="Dn">#REF!</definedName>
    <definedName name="Do" localSheetId="0">#REF!</definedName>
    <definedName name="Do" localSheetId="2">#REF!</definedName>
    <definedName name="Do">#REF!</definedName>
    <definedName name="DOLAR" localSheetId="0">#REF!</definedName>
    <definedName name="DOLAR" localSheetId="2">#REF!</definedName>
    <definedName name="DOLAR">#REF!</definedName>
    <definedName name="Dólar" localSheetId="0">#REF!</definedName>
    <definedName name="Dólar" localSheetId="2">#REF!</definedName>
    <definedName name="Dólar">#REF!</definedName>
    <definedName name="DPRE" localSheetId="0">#REF!</definedName>
    <definedName name="DPRE" localSheetId="2">#REF!</definedName>
    <definedName name="DPRE">#REF!</definedName>
    <definedName name="dsfs" localSheetId="0" hidden="1">{#N/A,#N/A,FALSE,"GERAL";#N/A,#N/A,FALSE,"012-96";#N/A,#N/A,FALSE,"018-96";#N/A,#N/A,FALSE,"027-96";#N/A,#N/A,FALSE,"059-96";#N/A,#N/A,FALSE,"076-96";#N/A,#N/A,FALSE,"019-97";#N/A,#N/A,FALSE,"021-97";#N/A,#N/A,FALSE,"022-97";#N/A,#N/A,FALSE,"028-97"}</definedName>
    <definedName name="dsfs" localSheetId="2" hidden="1">{#N/A,#N/A,FALSE,"GERAL";#N/A,#N/A,FALSE,"012-96";#N/A,#N/A,FALSE,"018-96";#N/A,#N/A,FALSE,"027-96";#N/A,#N/A,FALSE,"059-96";#N/A,#N/A,FALSE,"076-96";#N/A,#N/A,FALSE,"019-97";#N/A,#N/A,FALSE,"021-97";#N/A,#N/A,FALSE,"022-97";#N/A,#N/A,FALSE,"028-97"}</definedName>
    <definedName name="dsfs" hidden="1">{#N/A,#N/A,FALSE,"GERAL";#N/A,#N/A,FALSE,"012-96";#N/A,#N/A,FALSE,"018-96";#N/A,#N/A,FALSE,"027-96";#N/A,#N/A,FALSE,"059-96";#N/A,#N/A,FALSE,"076-96";#N/A,#N/A,FALSE,"019-97";#N/A,#N/A,FALSE,"021-97";#N/A,#N/A,FALSE,"022-97";#N/A,#N/A,FALSE,"028-97"}</definedName>
    <definedName name="DTFE" localSheetId="0">#REF!</definedName>
    <definedName name="DTFE" localSheetId="2">#REF!</definedName>
    <definedName name="DTFE">#REF!</definedName>
    <definedName name="DTFM" localSheetId="0">#REF!</definedName>
    <definedName name="DTFM" localSheetId="2">#REF!</definedName>
    <definedName name="DTFM">#REF!</definedName>
    <definedName name="DTL" localSheetId="0">#REF!</definedName>
    <definedName name="DTL" localSheetId="2">#REF!</definedName>
    <definedName name="DTL">#REF!</definedName>
    <definedName name="EASD" localSheetId="0">#REF!</definedName>
    <definedName name="EASD" localSheetId="2">#REF!</definedName>
    <definedName name="EASD">#REF!</definedName>
    <definedName name="EEE" localSheetId="0">#REF!</definedName>
    <definedName name="EEE" localSheetId="2">#REF!</definedName>
    <definedName name="EEE">#REF!</definedName>
    <definedName name="EEF" localSheetId="0">#REF!</definedName>
    <definedName name="EEF" localSheetId="2">#REF!</definedName>
    <definedName name="EEF">#REF!</definedName>
    <definedName name="EEG" localSheetId="2">#REF!</definedName>
    <definedName name="EEG">#REF!</definedName>
    <definedName name="EEH" localSheetId="2">#REF!</definedName>
    <definedName name="EEH">#REF!</definedName>
    <definedName name="EEI" localSheetId="2">#REF!</definedName>
    <definedName name="EEI">#REF!</definedName>
    <definedName name="EFETIVO" localSheetId="0">#REF!</definedName>
    <definedName name="EFETIVO" localSheetId="2">#REF!</definedName>
    <definedName name="EFETIVO">#REF!</definedName>
    <definedName name="Eletricista_F_C" localSheetId="0">#REF!</definedName>
    <definedName name="Eletricista_F_C" localSheetId="2">#REF!</definedName>
    <definedName name="Eletricista_F_C">#REF!</definedName>
    <definedName name="Eletricista_FC" localSheetId="0">#REF!</definedName>
    <definedName name="Eletricista_FC" localSheetId="2">#REF!</definedName>
    <definedName name="Eletricista_FC">#REF!</definedName>
    <definedName name="Eletricista_Mo" localSheetId="0">#REF!</definedName>
    <definedName name="Eletricista_Mo" localSheetId="2">#REF!</definedName>
    <definedName name="Eletricista_Mo">#REF!</definedName>
    <definedName name="Eletricista_Mont" localSheetId="2">#REF!</definedName>
    <definedName name="Eletricista_Mont">#REF!</definedName>
    <definedName name="EletricistaFC" localSheetId="2">#REF!</definedName>
    <definedName name="EletricistaFC">#REF!</definedName>
    <definedName name="Encanador" localSheetId="2">#REF!</definedName>
    <definedName name="Encanador">#REF!</definedName>
    <definedName name="Encarregado" localSheetId="2">#REF!</definedName>
    <definedName name="Encarregado">#REF!</definedName>
    <definedName name="ENG" localSheetId="0">#REF!</definedName>
    <definedName name="ENG" localSheetId="2">#REF!</definedName>
    <definedName name="ENG">#REF!</definedName>
    <definedName name="EQUIPAMENTO" localSheetId="0">#REF!</definedName>
    <definedName name="EQUIPAMENTO" localSheetId="2">#REF!</definedName>
    <definedName name="EQUIPAMENTO">#REF!</definedName>
    <definedName name="Esmerilhador" localSheetId="0">#REF!</definedName>
    <definedName name="Esmerilhador" localSheetId="2">#REF!</definedName>
    <definedName name="Esmerilhador">#REF!</definedName>
    <definedName name="ESPESSAMENTO" localSheetId="0" hidden="1">{#N/A,#N/A,FALSE,"GERAL";#N/A,#N/A,FALSE,"012-96";#N/A,#N/A,FALSE,"018-96";#N/A,#N/A,FALSE,"027-96";#N/A,#N/A,FALSE,"059-96";#N/A,#N/A,FALSE,"076-96";#N/A,#N/A,FALSE,"019-97";#N/A,#N/A,FALSE,"021-97";#N/A,#N/A,FALSE,"022-97";#N/A,#N/A,FALSE,"028-97"}</definedName>
    <definedName name="ESPESSAMENTO" localSheetId="2" hidden="1">{#N/A,#N/A,FALSE,"GERAL";#N/A,#N/A,FALSE,"012-96";#N/A,#N/A,FALSE,"018-96";#N/A,#N/A,FALSE,"027-96";#N/A,#N/A,FALSE,"059-96";#N/A,#N/A,FALSE,"076-96";#N/A,#N/A,FALSE,"019-97";#N/A,#N/A,FALSE,"021-97";#N/A,#N/A,FALSE,"022-97";#N/A,#N/A,FALSE,"028-97"}</definedName>
    <definedName name="ESPESSAMENTO" hidden="1">{#N/A,#N/A,FALSE,"GERAL";#N/A,#N/A,FALSE,"012-96";#N/A,#N/A,FALSE,"018-96";#N/A,#N/A,FALSE,"027-96";#N/A,#N/A,FALSE,"059-96";#N/A,#N/A,FALSE,"076-96";#N/A,#N/A,FALSE,"019-97";#N/A,#N/A,FALSE,"021-97";#N/A,#N/A,FALSE,"022-97";#N/A,#N/A,FALSE,"028-97"}</definedName>
    <definedName name="ESTRADA" localSheetId="0" hidden="1">{#N/A,#N/A,FALSE,"GERAL";#N/A,#N/A,FALSE,"012-96";#N/A,#N/A,FALSE,"018-96";#N/A,#N/A,FALSE,"027-96";#N/A,#N/A,FALSE,"059-96";#N/A,#N/A,FALSE,"076-96";#N/A,#N/A,FALSE,"019-97";#N/A,#N/A,FALSE,"021-97";#N/A,#N/A,FALSE,"022-97";#N/A,#N/A,FALSE,"028-97"}</definedName>
    <definedName name="ESTRADA" localSheetId="2" hidden="1">{#N/A,#N/A,FALSE,"GERAL";#N/A,#N/A,FALSE,"012-96";#N/A,#N/A,FALSE,"018-96";#N/A,#N/A,FALSE,"027-96";#N/A,#N/A,FALSE,"059-96";#N/A,#N/A,FALSE,"076-96";#N/A,#N/A,FALSE,"019-97";#N/A,#N/A,FALSE,"021-97";#N/A,#N/A,FALSE,"022-97";#N/A,#N/A,FALSE,"028-97"}</definedName>
    <definedName name="ESTRADA" hidden="1">{#N/A,#N/A,FALSE,"GERAL";#N/A,#N/A,FALSE,"012-96";#N/A,#N/A,FALSE,"018-96";#N/A,#N/A,FALSE,"027-96";#N/A,#N/A,FALSE,"059-96";#N/A,#N/A,FALSE,"076-96";#N/A,#N/A,FALSE,"019-97";#N/A,#N/A,FALSE,"021-97";#N/A,#N/A,FALSE,"022-97";#N/A,#N/A,FALSE,"028-97"}</definedName>
    <definedName name="etagig" localSheetId="0">#REF!</definedName>
    <definedName name="etagig" localSheetId="2">#REF!</definedName>
    <definedName name="etagig">#REF!</definedName>
    <definedName name="etagim" localSheetId="0">#REF!</definedName>
    <definedName name="etagim" localSheetId="2">#REF!</definedName>
    <definedName name="etagim">#REF!</definedName>
    <definedName name="etagit" localSheetId="0">#REF!</definedName>
    <definedName name="etagit" localSheetId="2">#REF!</definedName>
    <definedName name="etagit">#REF!</definedName>
    <definedName name="etatm" localSheetId="0">#REF!</definedName>
    <definedName name="etatm" localSheetId="2">#REF!</definedName>
    <definedName name="etatm">#REF!</definedName>
    <definedName name="etatmmc" localSheetId="0">#REF!</definedName>
    <definedName name="etatmmc" localSheetId="2">#REF!</definedName>
    <definedName name="etatmmc">#REF!</definedName>
    <definedName name="EXAMES_MÉDICOS" localSheetId="0">#REF!</definedName>
    <definedName name="EXAMES_MÉDICOS" localSheetId="2">#REF!</definedName>
    <definedName name="EXAMES_MÉDICOS">#REF!</definedName>
    <definedName name="fator" localSheetId="0">#REF!</definedName>
    <definedName name="fator" localSheetId="2">#REF!</definedName>
    <definedName name="fator">#REF!</definedName>
    <definedName name="FDDFDF" localSheetId="0" hidden="1">{#N/A,#N/A,FALSE,"GERAL";#N/A,#N/A,FALSE,"012-96";#N/A,#N/A,FALSE,"018-96";#N/A,#N/A,FALSE,"027-96";#N/A,#N/A,FALSE,"059-96";#N/A,#N/A,FALSE,"076-96";#N/A,#N/A,FALSE,"019-97";#N/A,#N/A,FALSE,"021-97";#N/A,#N/A,FALSE,"022-97";#N/A,#N/A,FALSE,"028-97"}</definedName>
    <definedName name="FDDFDF" localSheetId="2" hidden="1">{#N/A,#N/A,FALSE,"GERAL";#N/A,#N/A,FALSE,"012-96";#N/A,#N/A,FALSE,"018-96";#N/A,#N/A,FALSE,"027-96";#N/A,#N/A,FALSE,"059-96";#N/A,#N/A,FALSE,"076-96";#N/A,#N/A,FALSE,"019-97";#N/A,#N/A,FALSE,"021-97";#N/A,#N/A,FALSE,"022-97";#N/A,#N/A,FALSE,"028-97"}</definedName>
    <definedName name="FDDFDF" hidden="1">{#N/A,#N/A,FALSE,"GERAL";#N/A,#N/A,FALSE,"012-96";#N/A,#N/A,FALSE,"018-96";#N/A,#N/A,FALSE,"027-96";#N/A,#N/A,FALSE,"059-96";#N/A,#N/A,FALSE,"076-96";#N/A,#N/A,FALSE,"019-97";#N/A,#N/A,FALSE,"021-97";#N/A,#N/A,FALSE,"022-97";#N/A,#N/A,FALSE,"028-97"}</definedName>
    <definedName name="FEPeso">#REF!</definedName>
    <definedName name="FEVol" localSheetId="0">#REF!</definedName>
    <definedName name="FEVol" localSheetId="2">#REF!</definedName>
    <definedName name="FEVol">#REF!</definedName>
    <definedName name="FFF" localSheetId="0">#REF!</definedName>
    <definedName name="FFF" localSheetId="2">#REF!</definedName>
    <definedName name="FFF">#REF!</definedName>
    <definedName name="FFG" localSheetId="2">#REF!</definedName>
    <definedName name="FFG">#REF!</definedName>
    <definedName name="FFH" localSheetId="2">#REF!</definedName>
    <definedName name="FFH">#REF!</definedName>
    <definedName name="FFI" localSheetId="2">#REF!</definedName>
    <definedName name="FFI">#REF!</definedName>
    <definedName name="fifty" localSheetId="0">#REF!</definedName>
    <definedName name="fifty" localSheetId="2">#REF!</definedName>
    <definedName name="fifty">#REF!</definedName>
    <definedName name="filtragem" localSheetId="0" hidden="1">{#N/A,#N/A,FALSE,"GERAL";#N/A,#N/A,FALSE,"012-96";#N/A,#N/A,FALSE,"018-96";#N/A,#N/A,FALSE,"027-96";#N/A,#N/A,FALSE,"059-96";#N/A,#N/A,FALSE,"076-96";#N/A,#N/A,FALSE,"019-97";#N/A,#N/A,FALSE,"021-97";#N/A,#N/A,FALSE,"022-97";#N/A,#N/A,FALSE,"028-97"}</definedName>
    <definedName name="filtragem" localSheetId="2" hidden="1">{#N/A,#N/A,FALSE,"GERAL";#N/A,#N/A,FALSE,"012-96";#N/A,#N/A,FALSE,"018-96";#N/A,#N/A,FALSE,"027-96";#N/A,#N/A,FALSE,"059-96";#N/A,#N/A,FALSE,"076-96";#N/A,#N/A,FALSE,"019-97";#N/A,#N/A,FALSE,"021-97";#N/A,#N/A,FALSE,"022-97";#N/A,#N/A,FALSE,"028-97"}</definedName>
    <definedName name="filtragem" hidden="1">{#N/A,#N/A,FALSE,"GERAL";#N/A,#N/A,FALSE,"012-96";#N/A,#N/A,FALSE,"018-96";#N/A,#N/A,FALSE,"027-96";#N/A,#N/A,FALSE,"059-96";#N/A,#N/A,FALSE,"076-96";#N/A,#N/A,FALSE,"019-97";#N/A,#N/A,FALSE,"021-97";#N/A,#N/A,FALSE,"022-97";#N/A,#N/A,FALSE,"028-97"}</definedName>
    <definedName name="FiveA" localSheetId="0">#REF!</definedName>
    <definedName name="FiveA" localSheetId="2">#REF!</definedName>
    <definedName name="FiveA">#REF!</definedName>
    <definedName name="FiveB" localSheetId="0">#REF!</definedName>
    <definedName name="FiveB" localSheetId="2">#REF!</definedName>
    <definedName name="FiveB">#REF!</definedName>
    <definedName name="FiveC" localSheetId="0">#REF!</definedName>
    <definedName name="FiveC" localSheetId="2">#REF!</definedName>
    <definedName name="FiveC">#REF!</definedName>
    <definedName name="FiveD" localSheetId="0">#REF!</definedName>
    <definedName name="FiveD" localSheetId="2">#REF!</definedName>
    <definedName name="FiveD">#REF!</definedName>
    <definedName name="FiveE" localSheetId="0">#REF!</definedName>
    <definedName name="FiveE" localSheetId="2">#REF!</definedName>
    <definedName name="FiveE">#REF!</definedName>
    <definedName name="FiveF" localSheetId="0">#REF!</definedName>
    <definedName name="FiveF" localSheetId="2">#REF!</definedName>
    <definedName name="FiveF">#REF!</definedName>
    <definedName name="FiveG" localSheetId="0">#REF!</definedName>
    <definedName name="FiveG" localSheetId="2">#REF!</definedName>
    <definedName name="FiveG">#REF!</definedName>
    <definedName name="FiveH" localSheetId="0">#REF!</definedName>
    <definedName name="FiveH" localSheetId="2">#REF!</definedName>
    <definedName name="FiveH">#REF!</definedName>
    <definedName name="FiveI" localSheetId="0">#REF!</definedName>
    <definedName name="FiveI" localSheetId="2">#REF!</definedName>
    <definedName name="FiveI">#REF!</definedName>
    <definedName name="FiveJ" localSheetId="0">#REF!</definedName>
    <definedName name="FiveJ" localSheetId="2">#REF!</definedName>
    <definedName name="FiveJ">#REF!</definedName>
    <definedName name="FiveK" localSheetId="0">#REF!</definedName>
    <definedName name="FiveK" localSheetId="2">#REF!</definedName>
    <definedName name="FiveK">#REF!</definedName>
    <definedName name="FiveL" localSheetId="0">#REF!</definedName>
    <definedName name="FiveL" localSheetId="2">#REF!</definedName>
    <definedName name="FiveL">#REF!</definedName>
    <definedName name="FiveM" localSheetId="0">#REF!</definedName>
    <definedName name="FiveM" localSheetId="2">#REF!</definedName>
    <definedName name="FiveM">#REF!</definedName>
    <definedName name="FLOT" localSheetId="0" hidden="1">{#N/A,#N/A,FALSE,"GERAL";#N/A,#N/A,FALSE,"012-96";#N/A,#N/A,FALSE,"018-96";#N/A,#N/A,FALSE,"027-96";#N/A,#N/A,FALSE,"059-96";#N/A,#N/A,FALSE,"076-96";#N/A,#N/A,FALSE,"019-97";#N/A,#N/A,FALSE,"021-97";#N/A,#N/A,FALSE,"022-97";#N/A,#N/A,FALSE,"028-97"}</definedName>
    <definedName name="FLOT" localSheetId="2" hidden="1">{#N/A,#N/A,FALSE,"GERAL";#N/A,#N/A,FALSE,"012-96";#N/A,#N/A,FALSE,"018-96";#N/A,#N/A,FALSE,"027-96";#N/A,#N/A,FALSE,"059-96";#N/A,#N/A,FALSE,"076-96";#N/A,#N/A,FALSE,"019-97";#N/A,#N/A,FALSE,"021-97";#N/A,#N/A,FALSE,"022-97";#N/A,#N/A,FALSE,"028-97"}</definedName>
    <definedName name="FLOT" hidden="1">{#N/A,#N/A,FALSE,"GERAL";#N/A,#N/A,FALSE,"012-96";#N/A,#N/A,FALSE,"018-96";#N/A,#N/A,FALSE,"027-96";#N/A,#N/A,FALSE,"059-96";#N/A,#N/A,FALSE,"076-96";#N/A,#N/A,FALSE,"019-97";#N/A,#N/A,FALSE,"021-97";#N/A,#N/A,FALSE,"022-97";#N/A,#N/A,FALSE,"028-97"}</definedName>
    <definedName name="Fluidos" localSheetId="0">#REF!</definedName>
    <definedName name="Fluidos" localSheetId="2">#REF!</definedName>
    <definedName name="Fluidos">#REF!</definedName>
    <definedName name="FLUTUANTE2" localSheetId="0" hidden="1">{#N/A,#N/A,FALSE,"GERAL";#N/A,#N/A,FALSE,"012-96";#N/A,#N/A,FALSE,"018-96";#N/A,#N/A,FALSE,"027-96";#N/A,#N/A,FALSE,"059-96";#N/A,#N/A,FALSE,"076-96";#N/A,#N/A,FALSE,"019-97";#N/A,#N/A,FALSE,"021-97";#N/A,#N/A,FALSE,"022-97";#N/A,#N/A,FALSE,"028-97"}</definedName>
    <definedName name="FLUTUANTE2" localSheetId="2" hidden="1">{#N/A,#N/A,FALSE,"GERAL";#N/A,#N/A,FALSE,"012-96";#N/A,#N/A,FALSE,"018-96";#N/A,#N/A,FALSE,"027-96";#N/A,#N/A,FALSE,"059-96";#N/A,#N/A,FALSE,"076-96";#N/A,#N/A,FALSE,"019-97";#N/A,#N/A,FALSE,"021-97";#N/A,#N/A,FALSE,"022-97";#N/A,#N/A,FALSE,"028-97"}</definedName>
    <definedName name="FLUTUANTE2" hidden="1">{#N/A,#N/A,FALSE,"GERAL";#N/A,#N/A,FALSE,"012-96";#N/A,#N/A,FALSE,"018-96";#N/A,#N/A,FALSE,"027-96";#N/A,#N/A,FALSE,"059-96";#N/A,#N/A,FALSE,"076-96";#N/A,#N/A,FALSE,"019-97";#N/A,#N/A,FALSE,"021-97";#N/A,#N/A,FALSE,"022-97";#N/A,#N/A,FALSE,"028-97"}</definedName>
    <definedName name="FourA" localSheetId="0">#REF!</definedName>
    <definedName name="FourA" localSheetId="2">#REF!</definedName>
    <definedName name="FourA">#REF!</definedName>
    <definedName name="FourB" localSheetId="0">#REF!</definedName>
    <definedName name="FourB" localSheetId="2">#REF!</definedName>
    <definedName name="FourB">#REF!</definedName>
    <definedName name="FourC" localSheetId="0">#REF!</definedName>
    <definedName name="FourC" localSheetId="2">#REF!</definedName>
    <definedName name="FourC">#REF!</definedName>
    <definedName name="FourD" localSheetId="0">#REF!</definedName>
    <definedName name="FourD" localSheetId="2">#REF!</definedName>
    <definedName name="FourD">#REF!</definedName>
    <definedName name="FourE" localSheetId="0">#REF!</definedName>
    <definedName name="FourE" localSheetId="2">#REF!</definedName>
    <definedName name="FourE">#REF!</definedName>
    <definedName name="FourF" localSheetId="0">#REF!</definedName>
    <definedName name="FourF" localSheetId="2">#REF!</definedName>
    <definedName name="FourF">#REF!</definedName>
    <definedName name="FourG" localSheetId="0">#REF!</definedName>
    <definedName name="FourG" localSheetId="2">#REF!</definedName>
    <definedName name="FourG">#REF!</definedName>
    <definedName name="FourH" localSheetId="0">#REF!</definedName>
    <definedName name="FourH" localSheetId="2">#REF!</definedName>
    <definedName name="FourH">#REF!</definedName>
    <definedName name="FourI" localSheetId="0">#REF!</definedName>
    <definedName name="FourI" localSheetId="2">#REF!</definedName>
    <definedName name="FourI">#REF!</definedName>
    <definedName name="FourJ" localSheetId="0">#REF!</definedName>
    <definedName name="FourJ" localSheetId="2">#REF!</definedName>
    <definedName name="FourJ">#REF!</definedName>
    <definedName name="FourK" localSheetId="0">#REF!</definedName>
    <definedName name="FourK" localSheetId="2">#REF!</definedName>
    <definedName name="FourK">#REF!</definedName>
    <definedName name="FourL" localSheetId="0">#REF!</definedName>
    <definedName name="FourL" localSheetId="2">#REF!</definedName>
    <definedName name="FourL">#REF!</definedName>
    <definedName name="Fourm" localSheetId="0">#REF!</definedName>
    <definedName name="Fourm" localSheetId="2">#REF!</definedName>
    <definedName name="Fourm">#REF!</definedName>
    <definedName name="FRT" localSheetId="0">#REF!</definedName>
    <definedName name="FRT" localSheetId="2">#REF!</definedName>
    <definedName name="FRT">#REF!</definedName>
    <definedName name="Funileiro" localSheetId="0">#REF!</definedName>
    <definedName name="Funileiro" localSheetId="2">#REF!</definedName>
    <definedName name="Funileiro">#REF!</definedName>
    <definedName name="GGG" localSheetId="0">#REF!</definedName>
    <definedName name="GGG" localSheetId="2">#REF!</definedName>
    <definedName name="GGG">#REF!</definedName>
    <definedName name="GGH" localSheetId="2">#REF!</definedName>
    <definedName name="GGH">#REF!</definedName>
    <definedName name="GGI" localSheetId="2">#REF!</definedName>
    <definedName name="GGI">#REF!</definedName>
    <definedName name="GGJ" localSheetId="2">#REF!</definedName>
    <definedName name="GGJ">#REF!</definedName>
    <definedName name="_xlnm.Recorder">#REF!</definedName>
    <definedName name="groelandia" localSheetId="2">#REF!</definedName>
    <definedName name="groelandia">#REF!</definedName>
    <definedName name="HHH" localSheetId="2">#REF!</definedName>
    <definedName name="HHH">#REF!</definedName>
    <definedName name="HHI" localSheetId="2">#REF!</definedName>
    <definedName name="HHI">#REF!</definedName>
    <definedName name="HHJ" localSheetId="2">#REF!</definedName>
    <definedName name="HHJ">#REF!</definedName>
    <definedName name="HHK" localSheetId="2">#REF!</definedName>
    <definedName name="HHK">#REF!</definedName>
    <definedName name="I" localSheetId="0">#REF!</definedName>
    <definedName name="I" localSheetId="2">#REF!</definedName>
    <definedName name="I">#REF!</definedName>
    <definedName name="ICMS" localSheetId="0">#REF!</definedName>
    <definedName name="ICMS" localSheetId="2">#REF!</definedName>
    <definedName name="ICMS">#REF!</definedName>
    <definedName name="II" localSheetId="0">#REF!</definedName>
    <definedName name="II" localSheetId="2">#REF!</definedName>
    <definedName name="II">#REF!</definedName>
    <definedName name="III" localSheetId="0">#REF!</definedName>
    <definedName name="III" localSheetId="2">#REF!</definedName>
    <definedName name="III">#REF!</definedName>
    <definedName name="IIIA" localSheetId="2">#REF!</definedName>
    <definedName name="IIIA">#REF!</definedName>
    <definedName name="IMP_03" localSheetId="0">#REF!</definedName>
    <definedName name="IMP_03" localSheetId="2">#REF!</definedName>
    <definedName name="IMP_03">#REF!</definedName>
    <definedName name="INDICE" localSheetId="0">#REF!</definedName>
    <definedName name="INDICE" localSheetId="2">#REF!</definedName>
    <definedName name="INDICE">#REF!</definedName>
    <definedName name="InhaltsvezSUMMEN" localSheetId="0">#REF!</definedName>
    <definedName name="InhaltsvezSUMMEN" localSheetId="2">#REF!</definedName>
    <definedName name="InhaltsvezSUMMEN">#REF!</definedName>
    <definedName name="Início_do_projeto" localSheetId="0">#REF!</definedName>
    <definedName name="Início_do_projeto">#REF!</definedName>
    <definedName name="Instr_Controle" localSheetId="0">#REF!</definedName>
    <definedName name="Instr_Controle" localSheetId="2">#REF!</definedName>
    <definedName name="Instr_Controle">#REF!</definedName>
    <definedName name="Instrum_Con" localSheetId="0">#REF!</definedName>
    <definedName name="Instrum_Con" localSheetId="2">#REF!</definedName>
    <definedName name="Instrum_Con">#REF!</definedName>
    <definedName name="Instrum_Controle" localSheetId="2">#REF!</definedName>
    <definedName name="Instrum_Controle">#REF!</definedName>
    <definedName name="Instrum_Mo" localSheetId="2">#REF!</definedName>
    <definedName name="Instrum_Mo">#REF!</definedName>
    <definedName name="Instrum_Montador" localSheetId="2">#REF!</definedName>
    <definedName name="Instrum_Montador">#REF!</definedName>
    <definedName name="Instrum_Tubista" localSheetId="2">#REF!</definedName>
    <definedName name="Instrum_Tubista">#REF!</definedName>
    <definedName name="IPI" localSheetId="2">#REF!</definedName>
    <definedName name="IPI">#REF!</definedName>
    <definedName name="Isolador" localSheetId="2">#REF!</definedName>
    <definedName name="Isolador">#REF!</definedName>
    <definedName name="item_1" localSheetId="2">#REF!</definedName>
    <definedName name="item_1">#REF!</definedName>
    <definedName name="JAIRO" localSheetId="0" hidden="1">{#N/A,#N/A,FALSE,"GERAL";#N/A,#N/A,FALSE,"012-96";#N/A,#N/A,FALSE,"018-96";#N/A,#N/A,FALSE,"027-96";#N/A,#N/A,FALSE,"059-96";#N/A,#N/A,FALSE,"076-96";#N/A,#N/A,FALSE,"019-97";#N/A,#N/A,FALSE,"021-97";#N/A,#N/A,FALSE,"022-97";#N/A,#N/A,FALSE,"028-97"}</definedName>
    <definedName name="JAIRO" localSheetId="2" hidden="1">{#N/A,#N/A,FALSE,"GERAL";#N/A,#N/A,FALSE,"012-96";#N/A,#N/A,FALSE,"018-96";#N/A,#N/A,FALSE,"027-96";#N/A,#N/A,FALSE,"059-96";#N/A,#N/A,FALSE,"076-96";#N/A,#N/A,FALSE,"019-97";#N/A,#N/A,FALSE,"021-97";#N/A,#N/A,FALSE,"022-97";#N/A,#N/A,FALSE,"028-97"}</definedName>
    <definedName name="JAIRO" hidden="1">{#N/A,#N/A,FALSE,"GERAL";#N/A,#N/A,FALSE,"012-96";#N/A,#N/A,FALSE,"018-96";#N/A,#N/A,FALSE,"027-96";#N/A,#N/A,FALSE,"059-96";#N/A,#N/A,FALSE,"076-96";#N/A,#N/A,FALSE,"019-97";#N/A,#N/A,FALSE,"021-97";#N/A,#N/A,FALSE,"022-97";#N/A,#N/A,FALSE,"028-97"}</definedName>
    <definedName name="Jatista">#REF!</definedName>
    <definedName name="JJJ" localSheetId="0">#REF!</definedName>
    <definedName name="JJJ" localSheetId="2">#REF!</definedName>
    <definedName name="JJJ">#REF!</definedName>
    <definedName name="JJJA" localSheetId="0">#REF!</definedName>
    <definedName name="JJJA" localSheetId="2">#REF!</definedName>
    <definedName name="JJJA">#REF!</definedName>
    <definedName name="JOAMAR">#N/A</definedName>
    <definedName name="JOAO" localSheetId="0">#REF!</definedName>
    <definedName name="JOAO" localSheetId="2">#REF!</definedName>
    <definedName name="JOAO">#REF!</definedName>
    <definedName name="K" localSheetId="0">#REF!</definedName>
    <definedName name="K" localSheetId="2">#REF!</definedName>
    <definedName name="K">#REF!</definedName>
    <definedName name="k1mc" localSheetId="0">#REF!</definedName>
    <definedName name="k1mc" localSheetId="2">#REF!</definedName>
    <definedName name="k1mc">#REF!</definedName>
    <definedName name="k1tc" localSheetId="0">#REF!</definedName>
    <definedName name="k1tc" localSheetId="2">#REF!</definedName>
    <definedName name="k1tc">#REF!</definedName>
    <definedName name="k2mc" localSheetId="0">#REF!</definedName>
    <definedName name="k2mc" localSheetId="2">#REF!</definedName>
    <definedName name="k2mc">#REF!</definedName>
    <definedName name="k2tc" localSheetId="0">#REF!</definedName>
    <definedName name="k2tc" localSheetId="2">#REF!</definedName>
    <definedName name="k2tc">#REF!</definedName>
    <definedName name="k3tc" localSheetId="0">#REF!</definedName>
    <definedName name="k3tc" localSheetId="2">#REF!</definedName>
    <definedName name="k3tc">#REF!</definedName>
    <definedName name="k4mc" localSheetId="0">#REF!</definedName>
    <definedName name="k4mc" localSheetId="2">#REF!</definedName>
    <definedName name="k4mc">#REF!</definedName>
    <definedName name="k4tc" localSheetId="0">#REF!</definedName>
    <definedName name="k4tc" localSheetId="2">#REF!</definedName>
    <definedName name="k4tc">#REF!</definedName>
    <definedName name="KKK" localSheetId="0">#REF!</definedName>
    <definedName name="KKK" localSheetId="2">#REF!</definedName>
    <definedName name="KKK">#REF!</definedName>
    <definedName name="KKKA" localSheetId="0">#REF!</definedName>
    <definedName name="KKKA" localSheetId="2">#REF!</definedName>
    <definedName name="KKKA">#REF!</definedName>
    <definedName name="KKKKK" localSheetId="0">#REF!</definedName>
    <definedName name="KKKKK" localSheetId="2">#REF!</definedName>
    <definedName name="KKKKK">#REF!</definedName>
    <definedName name="Laminador" localSheetId="2">#REF!</definedName>
    <definedName name="Laminador">#REF!</definedName>
    <definedName name="LILIAN" localSheetId="0">#REF!</definedName>
    <definedName name="LILIAN" localSheetId="2">#REF!</definedName>
    <definedName name="LILIAN">#REF!</definedName>
    <definedName name="Lista" localSheetId="0">#REF!</definedName>
    <definedName name="Lista" localSheetId="2">#REF!</definedName>
    <definedName name="Lista">#REF!</definedName>
    <definedName name="ListaFim" localSheetId="0">#REF!</definedName>
    <definedName name="ListaFim" localSheetId="2">#REF!</definedName>
    <definedName name="ListaFim">#REF!</definedName>
    <definedName name="LLL" localSheetId="0">#REF!</definedName>
    <definedName name="LLL" localSheetId="2">#REF!</definedName>
    <definedName name="LLL">#REF!</definedName>
    <definedName name="LLLA" localSheetId="2">#REF!</definedName>
    <definedName name="LLLA">#REF!</definedName>
    <definedName name="LOP" localSheetId="2">#REF!</definedName>
    <definedName name="LOP">#REF!</definedName>
    <definedName name="lulinha" localSheetId="0">#REF!</definedName>
    <definedName name="lulinha" localSheetId="2">#REF!</definedName>
    <definedName name="lulinha">#REF!</definedName>
    <definedName name="Maçariqueiro" localSheetId="0">#REF!</definedName>
    <definedName name="Maçariqueiro" localSheetId="2">#REF!</definedName>
    <definedName name="Maçariqueiro">#REF!</definedName>
    <definedName name="Macro1" localSheetId="0">#REF!</definedName>
    <definedName name="Macro1" localSheetId="2">#REF!</definedName>
    <definedName name="Macro1">#REF!</definedName>
    <definedName name="marcel" localSheetId="0">#REF!</definedName>
    <definedName name="marcel" localSheetId="2">#REF!</definedName>
    <definedName name="marcel">#REF!</definedName>
    <definedName name="MARIANA" localSheetId="0">#REF!</definedName>
    <definedName name="MARIANA" localSheetId="2">#REF!</definedName>
    <definedName name="MARIANA">#REF!</definedName>
    <definedName name="MARINA" localSheetId="0">#REF!</definedName>
    <definedName name="MARINA" localSheetId="2">#REF!</definedName>
    <definedName name="MARINA">#REF!</definedName>
    <definedName name="Materiais" localSheetId="0">#REF!</definedName>
    <definedName name="Materiais" localSheetId="2">#REF!</definedName>
    <definedName name="Materiais">#REF!</definedName>
    <definedName name="Mecanico_Aj" localSheetId="0">#REF!</definedName>
    <definedName name="Mecanico_Aj" localSheetId="2">#REF!</definedName>
    <definedName name="Mecanico_Aj">#REF!</definedName>
    <definedName name="Mecânico_Ajust" localSheetId="0">#REF!</definedName>
    <definedName name="Mecânico_Ajust" localSheetId="2">#REF!</definedName>
    <definedName name="Mecânico_Ajust">#REF!</definedName>
    <definedName name="Mecanico_Mon" localSheetId="0">#REF!</definedName>
    <definedName name="Mecanico_Mon" localSheetId="2">#REF!</definedName>
    <definedName name="Mecanico_Mon">#REF!</definedName>
    <definedName name="Mecânico_Mont" localSheetId="2">#REF!</definedName>
    <definedName name="Mecânico_Mont">#REF!</definedName>
    <definedName name="MmExcelLinker_4E7BD31E_65F0_440C_A162_0361D739B0FD" localSheetId="0">ANEXO IVA MAT DE #REF!</definedName>
    <definedName name="MmExcelLinker_4E7BD31E_65F0_440C_A162_0361D739B0FD" localSheetId="2">ANEXO IVA MAT DE #REF!</definedName>
    <definedName name="MmExcelLinker_4E7BD31E_65F0_440C_A162_0361D739B0FD">ANEXO IVA MAT DE #REF!</definedName>
    <definedName name="MMM" localSheetId="0">#REF!</definedName>
    <definedName name="MMM" localSheetId="2">#REF!</definedName>
    <definedName name="MMM">#REF!</definedName>
    <definedName name="MMMA" localSheetId="0">#REF!</definedName>
    <definedName name="MMMA" localSheetId="2">#REF!</definedName>
    <definedName name="MMMA">#REF!</definedName>
    <definedName name="Montador" localSheetId="0">#REF!</definedName>
    <definedName name="Montador" localSheetId="2">#REF!</definedName>
    <definedName name="Montador">#REF!</definedName>
    <definedName name="Montagem" localSheetId="2">#REF!</definedName>
    <definedName name="Montagem">#REF!</definedName>
    <definedName name="NCM" localSheetId="2">#REF!</definedName>
    <definedName name="NCM">#REF!</definedName>
    <definedName name="nwr" localSheetId="0" hidden="1">{#N/A,#N/A,FALSE,"GERAL";#N/A,#N/A,FALSE,"012-96";#N/A,#N/A,FALSE,"018-96";#N/A,#N/A,FALSE,"027-96";#N/A,#N/A,FALSE,"059-96";#N/A,#N/A,FALSE,"076-96";#N/A,#N/A,FALSE,"019-97";#N/A,#N/A,FALSE,"021-97";#N/A,#N/A,FALSE,"022-97";#N/A,#N/A,FALSE,"028-97"}</definedName>
    <definedName name="nwr" localSheetId="2" hidden="1">{#N/A,#N/A,FALSE,"GERAL";#N/A,#N/A,FALSE,"012-96";#N/A,#N/A,FALSE,"018-96";#N/A,#N/A,FALSE,"027-96";#N/A,#N/A,FALSE,"059-96";#N/A,#N/A,FALSE,"076-96";#N/A,#N/A,FALSE,"019-97";#N/A,#N/A,FALSE,"021-97";#N/A,#N/A,FALSE,"022-97";#N/A,#N/A,FALSE,"028-97"}</definedName>
    <definedName name="nwr" hidden="1">{#N/A,#N/A,FALSE,"GERAL";#N/A,#N/A,FALSE,"012-96";#N/A,#N/A,FALSE,"018-96";#N/A,#N/A,FALSE,"027-96";#N/A,#N/A,FALSE,"059-96";#N/A,#N/A,FALSE,"076-96";#N/A,#N/A,FALSE,"019-97";#N/A,#N/A,FALSE,"021-97";#N/A,#N/A,FALSE,"022-97";#N/A,#N/A,FALSE,"028-97"}</definedName>
    <definedName name="OneA" localSheetId="0">#REF!</definedName>
    <definedName name="OneA" localSheetId="2">#REF!</definedName>
    <definedName name="OneA">#REF!</definedName>
    <definedName name="OneB" localSheetId="0">#REF!</definedName>
    <definedName name="OneB" localSheetId="2">#REF!</definedName>
    <definedName name="OneB">#REF!</definedName>
    <definedName name="OneC" localSheetId="0">#REF!</definedName>
    <definedName name="OneC" localSheetId="2">#REF!</definedName>
    <definedName name="OneC">#REF!</definedName>
    <definedName name="OneD" localSheetId="0">#REF!</definedName>
    <definedName name="OneD" localSheetId="2">#REF!</definedName>
    <definedName name="OneD">#REF!</definedName>
    <definedName name="OneE" localSheetId="0">#REF!</definedName>
    <definedName name="OneE" localSheetId="2">#REF!</definedName>
    <definedName name="OneE">#REF!</definedName>
    <definedName name="OneF" localSheetId="0">#REF!</definedName>
    <definedName name="OneF" localSheetId="2">#REF!</definedName>
    <definedName name="OneF">#REF!</definedName>
    <definedName name="OneG" localSheetId="0">#REF!</definedName>
    <definedName name="OneG" localSheetId="2">#REF!</definedName>
    <definedName name="OneG">#REF!</definedName>
    <definedName name="OneH" localSheetId="0">#REF!</definedName>
    <definedName name="OneH" localSheetId="2">#REF!</definedName>
    <definedName name="OneH">#REF!</definedName>
    <definedName name="OneI" localSheetId="0">#REF!</definedName>
    <definedName name="OneI" localSheetId="2">#REF!</definedName>
    <definedName name="OneI">#REF!</definedName>
    <definedName name="OneJ" localSheetId="0">#REF!</definedName>
    <definedName name="OneJ" localSheetId="2">#REF!</definedName>
    <definedName name="OneJ">#REF!</definedName>
    <definedName name="OneK" localSheetId="0">#REF!</definedName>
    <definedName name="OneK" localSheetId="2">#REF!</definedName>
    <definedName name="OneK">#REF!</definedName>
    <definedName name="OneL" localSheetId="0">#REF!</definedName>
    <definedName name="OneL" localSheetId="2">#REF!</definedName>
    <definedName name="OneL">#REF!</definedName>
    <definedName name="OneM" localSheetId="0">#REF!</definedName>
    <definedName name="OneM" localSheetId="2">#REF!</definedName>
    <definedName name="OneM">#REF!</definedName>
    <definedName name="ORÇ" localSheetId="0">#REF!</definedName>
    <definedName name="ORÇ" localSheetId="2">#REF!</definedName>
    <definedName name="ORÇ">#REF!</definedName>
    <definedName name="OUTR" localSheetId="0">#REF!</definedName>
    <definedName name="OUTR" localSheetId="2">#REF!</definedName>
    <definedName name="OUTR">#REF!</definedName>
    <definedName name="P.Aparente" localSheetId="0">#REF!</definedName>
    <definedName name="P.Aparente" localSheetId="2">#REF!</definedName>
    <definedName name="P.Aparente">#REF!</definedName>
    <definedName name="P.Reatia" localSheetId="0">#REF!</definedName>
    <definedName name="P.Reatia" localSheetId="2">#REF!</definedName>
    <definedName name="P.Reatia">#REF!</definedName>
    <definedName name="p2mpmc2" localSheetId="2">#REF!</definedName>
    <definedName name="p2mpmc2">#REF!</definedName>
    <definedName name="p2mpmc3" localSheetId="2">#REF!</definedName>
    <definedName name="p2mpmc3">#REF!</definedName>
    <definedName name="p2mpmc4" localSheetId="2">#REF!</definedName>
    <definedName name="p2mpmc4">#REF!</definedName>
    <definedName name="P2MPTC2" localSheetId="2">#REF!</definedName>
    <definedName name="P2MPTC2">#REF!</definedName>
    <definedName name="p2mptc3" localSheetId="2">#REF!</definedName>
    <definedName name="p2mptc3">#REF!</definedName>
    <definedName name="p2mptc4" localSheetId="2">#REF!</definedName>
    <definedName name="p2mptc4">#REF!</definedName>
    <definedName name="p2mptg2" localSheetId="2">#REF!</definedName>
    <definedName name="p2mptg2">#REF!</definedName>
    <definedName name="p2mptg3" localSheetId="2">#REF!</definedName>
    <definedName name="p2mptg3">#REF!</definedName>
    <definedName name="p2mptg4" localSheetId="2">#REF!</definedName>
    <definedName name="p2mptg4">#REF!</definedName>
    <definedName name="p2mptg5" localSheetId="2">#REF!</definedName>
    <definedName name="p2mptg5">#REF!</definedName>
    <definedName name="p3mpmc3" localSheetId="2">#REF!</definedName>
    <definedName name="p3mpmc3">#REF!</definedName>
    <definedName name="p3mpmc4" localSheetId="2">#REF!</definedName>
    <definedName name="p3mpmc4">#REF!</definedName>
    <definedName name="p3mptc3" localSheetId="2">#REF!</definedName>
    <definedName name="p3mptc3">#REF!</definedName>
    <definedName name="p3mptc4" localSheetId="2">#REF!</definedName>
    <definedName name="p3mptc4">#REF!</definedName>
    <definedName name="p3mptg3" localSheetId="2">#REF!</definedName>
    <definedName name="p3mptg3">#REF!</definedName>
    <definedName name="p3mptg4" localSheetId="2">#REF!</definedName>
    <definedName name="p3mptg4">#REF!</definedName>
    <definedName name="p3mptg5" localSheetId="2">#REF!</definedName>
    <definedName name="p3mptg5">#REF!</definedName>
    <definedName name="p4mpmc4" localSheetId="2">#REF!</definedName>
    <definedName name="p4mpmc4">#REF!</definedName>
    <definedName name="p4mptc4" localSheetId="2">#REF!</definedName>
    <definedName name="p4mptc4">#REF!</definedName>
    <definedName name="p4mptg4" localSheetId="2">#REF!</definedName>
    <definedName name="p4mptg4">#REF!</definedName>
    <definedName name="p4mptg5" localSheetId="2">#REF!</definedName>
    <definedName name="p4mptg5">#REF!</definedName>
    <definedName name="p5mptg5" localSheetId="2">#REF!</definedName>
    <definedName name="p5mptg5">#REF!</definedName>
    <definedName name="p5mtg5" localSheetId="2">#REF!</definedName>
    <definedName name="p5mtg5">#REF!</definedName>
    <definedName name="pativar" localSheetId="2">#REF!</definedName>
    <definedName name="pativar">#REF!</definedName>
    <definedName name="PCORMC" localSheetId="0">#REF!</definedName>
    <definedName name="PCORMC" localSheetId="2">#REF!</definedName>
    <definedName name="PCORMC">#REF!</definedName>
    <definedName name="PCORTC" localSheetId="0">#REF!</definedName>
    <definedName name="PCORTC" localSheetId="2">#REF!</definedName>
    <definedName name="PCORTC">#REF!</definedName>
    <definedName name="PCORTG" localSheetId="0">#REF!</definedName>
    <definedName name="PCORTG" localSheetId="2">#REF!</definedName>
    <definedName name="PCORTG">#REF!</definedName>
    <definedName name="Pedr_Refrat" localSheetId="0">#REF!</definedName>
    <definedName name="Pedr_Refrat" localSheetId="2">#REF!</definedName>
    <definedName name="Pedr_Refrat">#REF!</definedName>
    <definedName name="Pedreiro" localSheetId="0">#REF!</definedName>
    <definedName name="Pedreiro" localSheetId="2">#REF!</definedName>
    <definedName name="Pedreiro">#REF!</definedName>
    <definedName name="Pedreiro_Ref" localSheetId="0">#REF!</definedName>
    <definedName name="Pedreiro_Ref" localSheetId="2">#REF!</definedName>
    <definedName name="Pedreiro_Ref">#REF!</definedName>
    <definedName name="Pedreiro_Refrat" localSheetId="2">#REF!</definedName>
    <definedName name="Pedreiro_Refrat">#REF!</definedName>
    <definedName name="Pintor" localSheetId="2">#REF!</definedName>
    <definedName name="Pintor">#REF!</definedName>
    <definedName name="plan" localSheetId="2">#REF!</definedName>
    <definedName name="plan">#REF!</definedName>
    <definedName name="PLANILHA" localSheetId="2">#REF!</definedName>
    <definedName name="PLANILHA">#REF!</definedName>
    <definedName name="pos" localSheetId="0" hidden="1">{#N/A,#N/A,FALSE,"GERAL";#N/A,#N/A,FALSE,"012-96";#N/A,#N/A,FALSE,"018-96";#N/A,#N/A,FALSE,"027-96";#N/A,#N/A,FALSE,"059-96";#N/A,#N/A,FALSE,"076-96";#N/A,#N/A,FALSE,"019-97";#N/A,#N/A,FALSE,"021-97";#N/A,#N/A,FALSE,"022-97";#N/A,#N/A,FALSE,"028-97"}</definedName>
    <definedName name="pos" localSheetId="2" hidden="1">{#N/A,#N/A,FALSE,"GERAL";#N/A,#N/A,FALSE,"012-96";#N/A,#N/A,FALSE,"018-96";#N/A,#N/A,FALSE,"027-96";#N/A,#N/A,FALSE,"059-96";#N/A,#N/A,FALSE,"076-96";#N/A,#N/A,FALSE,"019-97";#N/A,#N/A,FALSE,"021-97";#N/A,#N/A,FALSE,"022-97";#N/A,#N/A,FALSE,"028-97"}</definedName>
    <definedName name="pos" hidden="1">{#N/A,#N/A,FALSE,"GERAL";#N/A,#N/A,FALSE,"012-96";#N/A,#N/A,FALSE,"018-96";#N/A,#N/A,FALSE,"027-96";#N/A,#N/A,FALSE,"059-96";#N/A,#N/A,FALSE,"076-96";#N/A,#N/A,FALSE,"019-97";#N/A,#N/A,FALSE,"021-97";#N/A,#N/A,FALSE,"022-97";#N/A,#N/A,FALSE,"028-97"}</definedName>
    <definedName name="Potencia">#REF!</definedName>
    <definedName name="PQ" localSheetId="0" hidden="1">{#N/A,#N/A,FALSE,"GERAL";#N/A,#N/A,FALSE,"012-96";#N/A,#N/A,FALSE,"018-96";#N/A,#N/A,FALSE,"027-96";#N/A,#N/A,FALSE,"059-96";#N/A,#N/A,FALSE,"076-96";#N/A,#N/A,FALSE,"019-97";#N/A,#N/A,FALSE,"021-97";#N/A,#N/A,FALSE,"022-97";#N/A,#N/A,FALSE,"028-97"}</definedName>
    <definedName name="PQ" localSheetId="2" hidden="1">{#N/A,#N/A,FALSE,"GERAL";#N/A,#N/A,FALSE,"012-96";#N/A,#N/A,FALSE,"018-96";#N/A,#N/A,FALSE,"027-96";#N/A,#N/A,FALSE,"059-96";#N/A,#N/A,FALSE,"076-96";#N/A,#N/A,FALSE,"019-97";#N/A,#N/A,FALSE,"021-97";#N/A,#N/A,FALSE,"022-97";#N/A,#N/A,FALSE,"028-97"}</definedName>
    <definedName name="PQ" hidden="1">{#N/A,#N/A,FALSE,"GERAL";#N/A,#N/A,FALSE,"012-96";#N/A,#N/A,FALSE,"018-96";#N/A,#N/A,FALSE,"027-96";#N/A,#N/A,FALSE,"059-96";#N/A,#N/A,FALSE,"076-96";#N/A,#N/A,FALSE,"019-97";#N/A,#N/A,FALSE,"021-97";#N/A,#N/A,FALSE,"022-97";#N/A,#N/A,FALSE,"028-97"}</definedName>
    <definedName name="Preços" localSheetId="0">#REF!</definedName>
    <definedName name="Preços" localSheetId="2">#REF!</definedName>
    <definedName name="Preços">#REF!</definedName>
    <definedName name="Print_Area_MI" localSheetId="0">#REF!</definedName>
    <definedName name="Print_Area_MI" localSheetId="2">#REF!</definedName>
    <definedName name="Print_Area_MI">#REF!</definedName>
    <definedName name="PROJ" localSheetId="0">#REF!</definedName>
    <definedName name="PROJ" localSheetId="2">#REF!</definedName>
    <definedName name="PROJ">#REF!</definedName>
    <definedName name="project_name" localSheetId="0">#REF!</definedName>
    <definedName name="project_name" localSheetId="2">#REF!</definedName>
    <definedName name="project_name">#REF!</definedName>
    <definedName name="Projects" localSheetId="0">#REF!</definedName>
    <definedName name="Projects" localSheetId="2">#REF!</definedName>
    <definedName name="Projects">#REF!</definedName>
    <definedName name="Q" localSheetId="0">#REF!</definedName>
    <definedName name="Q" localSheetId="2">#REF!</definedName>
    <definedName name="Q">#REF!</definedName>
    <definedName name="qq" localSheetId="0">#REF!</definedName>
    <definedName name="qq" localSheetId="2">#REF!</definedName>
    <definedName name="qq">#REF!</definedName>
    <definedName name="qw" localSheetId="0" hidden="1">{#N/A,#N/A,FALSE,"GERAL";#N/A,#N/A,FALSE,"012-96";#N/A,#N/A,FALSE,"018-96";#N/A,#N/A,FALSE,"027-96";#N/A,#N/A,FALSE,"059-96";#N/A,#N/A,FALSE,"076-96";#N/A,#N/A,FALSE,"019-97";#N/A,#N/A,FALSE,"021-97";#N/A,#N/A,FALSE,"022-97";#N/A,#N/A,FALSE,"028-97"}</definedName>
    <definedName name="qw" localSheetId="2" hidden="1">{#N/A,#N/A,FALSE,"GERAL";#N/A,#N/A,FALSE,"012-96";#N/A,#N/A,FALSE,"018-96";#N/A,#N/A,FALSE,"027-96";#N/A,#N/A,FALSE,"059-96";#N/A,#N/A,FALSE,"076-96";#N/A,#N/A,FALSE,"019-97";#N/A,#N/A,FALSE,"021-97";#N/A,#N/A,FALSE,"022-97";#N/A,#N/A,FALSE,"028-97"}</definedName>
    <definedName name="qw" hidden="1">{#N/A,#N/A,FALSE,"GERAL";#N/A,#N/A,FALSE,"012-96";#N/A,#N/A,FALSE,"018-96";#N/A,#N/A,FALSE,"027-96";#N/A,#N/A,FALSE,"059-96";#N/A,#N/A,FALSE,"076-96";#N/A,#N/A,FALSE,"019-97";#N/A,#N/A,FALSE,"021-97";#N/A,#N/A,FALSE,"022-97";#N/A,#N/A,FALSE,"028-97"}</definedName>
    <definedName name="relatório_de_faturamento">#REF!</definedName>
    <definedName name="Rendimento" localSheetId="0">#REF!</definedName>
    <definedName name="Rendimento" localSheetId="2">#REF!</definedName>
    <definedName name="Rendimento">#REF!</definedName>
    <definedName name="RESINAS" localSheetId="0">#REF!</definedName>
    <definedName name="RESINAS" localSheetId="2">#REF!</definedName>
    <definedName name="RESINAS">#REF!</definedName>
    <definedName name="resultadorendimento" localSheetId="0">#REF!</definedName>
    <definedName name="resultadorendimento" localSheetId="2">#REF!</definedName>
    <definedName name="resultadorendimento">#REF!</definedName>
    <definedName name="RESUMO" localSheetId="0">#REF!</definedName>
    <definedName name="RESUMO" localSheetId="2">#REF!</definedName>
    <definedName name="RESUMO">#REF!</definedName>
    <definedName name="REV." localSheetId="0">#REF!</definedName>
    <definedName name="REV." localSheetId="2">#REF!</definedName>
    <definedName name="REV.">#REF!</definedName>
    <definedName name="Revestidor" localSheetId="0">#REF!</definedName>
    <definedName name="Revestidor" localSheetId="2">#REF!</definedName>
    <definedName name="Revestidor">#REF!</definedName>
    <definedName name="Rg" localSheetId="0">#REF!</definedName>
    <definedName name="Rg" localSheetId="2">#REF!</definedName>
    <definedName name="Rg">#REF!</definedName>
    <definedName name="riskATSTbaselineRequested">TRUE</definedName>
    <definedName name="riskATSTboxGraph">TRUE</definedName>
    <definedName name="riskATSTcomparisonGraph">TRUE</definedName>
    <definedName name="riskATSThistogramGraph">FALSE</definedName>
    <definedName name="riskATSToutputStatistic">4</definedName>
    <definedName name="riskATSTprintReport">FALSE</definedName>
    <definedName name="riskATSTreportsInActiveBook">FALSE</definedName>
    <definedName name="riskATSTreportsSelected">TRUE</definedName>
    <definedName name="riskATSTsequentialStress">TRUE</definedName>
    <definedName name="riskATSTsummaryReport">TRUE</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Group">#REF!</definedName>
    <definedName name="RiskHasSettings">TRUE</definedName>
    <definedName name="RiskMinimizeOnStart">FALSE</definedName>
    <definedName name="RiskMonitorConvergence">FALSE</definedName>
    <definedName name="RiskNumIterations">5000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1</definedName>
    <definedName name="RiskTemplateSheetName">"myTemplate"</definedName>
    <definedName name="RiskUpdateDisplay">FALSE</definedName>
    <definedName name="RiskUseDifferentSeedForEachSim">FALSE</definedName>
    <definedName name="RiskUseFixedSeed">FALSE</definedName>
    <definedName name="RiskUseMultipleCPUs">FALSE</definedName>
    <definedName name="ROSTO" localSheetId="0" hidden="1">{#N/A,#N/A,FALSE,"GERAL";#N/A,#N/A,FALSE,"012-96";#N/A,#N/A,FALSE,"018-96";#N/A,#N/A,FALSE,"027-96";#N/A,#N/A,FALSE,"059-96";#N/A,#N/A,FALSE,"076-96";#N/A,#N/A,FALSE,"019-97";#N/A,#N/A,FALSE,"021-97";#N/A,#N/A,FALSE,"022-97";#N/A,#N/A,FALSE,"028-97"}</definedName>
    <definedName name="ROSTO" localSheetId="2" hidden="1">{#N/A,#N/A,FALSE,"GERAL";#N/A,#N/A,FALSE,"012-96";#N/A,#N/A,FALSE,"018-96";#N/A,#N/A,FALSE,"027-96";#N/A,#N/A,FALSE,"059-96";#N/A,#N/A,FALSE,"076-96";#N/A,#N/A,FALSE,"019-97";#N/A,#N/A,FALSE,"021-97";#N/A,#N/A,FALSE,"022-97";#N/A,#N/A,FALSE,"028-97"}</definedName>
    <definedName name="ROSTO" hidden="1">{#N/A,#N/A,FALSE,"GERAL";#N/A,#N/A,FALSE,"012-96";#N/A,#N/A,FALSE,"018-96";#N/A,#N/A,FALSE,"027-96";#N/A,#N/A,FALSE,"059-96";#N/A,#N/A,FALSE,"076-96";#N/A,#N/A,FALSE,"019-97";#N/A,#N/A,FALSE,"021-97";#N/A,#N/A,FALSE,"022-97";#N/A,#N/A,FALSE,"028-97"}</definedName>
    <definedName name="rr">#REF!</definedName>
    <definedName name="S">#N/A</definedName>
    <definedName name="sas" localSheetId="0" hidden="1">{#N/A,#N/A,FALSE,"GERAL";#N/A,#N/A,FALSE,"012-96";#N/A,#N/A,FALSE,"018-96";#N/A,#N/A,FALSE,"027-96";#N/A,#N/A,FALSE,"059-96";#N/A,#N/A,FALSE,"076-96";#N/A,#N/A,FALSE,"019-97";#N/A,#N/A,FALSE,"021-97";#N/A,#N/A,FALSE,"022-97";#N/A,#N/A,FALSE,"028-97"}</definedName>
    <definedName name="sas" localSheetId="2" hidden="1">{#N/A,#N/A,FALSE,"GERAL";#N/A,#N/A,FALSE,"012-96";#N/A,#N/A,FALSE,"018-96";#N/A,#N/A,FALSE,"027-96";#N/A,#N/A,FALSE,"059-96";#N/A,#N/A,FALSE,"076-96";#N/A,#N/A,FALSE,"019-97";#N/A,#N/A,FALSE,"021-97";#N/A,#N/A,FALSE,"022-97";#N/A,#N/A,FALSE,"028-97"}</definedName>
    <definedName name="sas" hidden="1">{#N/A,#N/A,FALSE,"GERAL";#N/A,#N/A,FALSE,"012-96";#N/A,#N/A,FALSE,"018-96";#N/A,#N/A,FALSE,"027-96";#N/A,#N/A,FALSE,"059-96";#N/A,#N/A,FALSE,"076-96";#N/A,#N/A,FALSE,"019-97";#N/A,#N/A,FALSE,"021-97";#N/A,#N/A,FALSE,"022-97";#N/A,#N/A,FALSE,"028-97"}</definedName>
    <definedName name="sdf" localSheetId="0" hidden="1">{#N/A,#N/A,FALSE,"GERAL";#N/A,#N/A,FALSE,"012-96";#N/A,#N/A,FALSE,"018-96";#N/A,#N/A,FALSE,"027-96";#N/A,#N/A,FALSE,"059-96";#N/A,#N/A,FALSE,"076-96";#N/A,#N/A,FALSE,"019-97";#N/A,#N/A,FALSE,"021-97";#N/A,#N/A,FALSE,"022-97";#N/A,#N/A,FALSE,"028-97"}</definedName>
    <definedName name="sdf" localSheetId="2" hidden="1">{#N/A,#N/A,FALSE,"GERAL";#N/A,#N/A,FALSE,"012-96";#N/A,#N/A,FALSE,"018-96";#N/A,#N/A,FALSE,"027-96";#N/A,#N/A,FALSE,"059-96";#N/A,#N/A,FALSE,"076-96";#N/A,#N/A,FALSE,"019-97";#N/A,#N/A,FALSE,"021-97";#N/A,#N/A,FALSE,"022-97";#N/A,#N/A,FALSE,"028-97"}</definedName>
    <definedName name="sdf" hidden="1">{#N/A,#N/A,FALSE,"GERAL";#N/A,#N/A,FALSE,"012-96";#N/A,#N/A,FALSE,"018-96";#N/A,#N/A,FALSE,"027-96";#N/A,#N/A,FALSE,"059-96";#N/A,#N/A,FALSE,"076-96";#N/A,#N/A,FALSE,"019-97";#N/A,#N/A,FALSE,"021-97";#N/A,#N/A,FALSE,"022-97";#N/A,#N/A,FALSE,"028-97"}</definedName>
    <definedName name="Seguro_Internacional">#REF!</definedName>
    <definedName name="Semana_de_exibição" localSheetId="0">#REF!</definedName>
    <definedName name="Semana_de_exibição">#REF!</definedName>
    <definedName name="Serralheiro" localSheetId="0">#REF!</definedName>
    <definedName name="Serralheiro" localSheetId="2">#REF!</definedName>
    <definedName name="Serralheiro">#REF!</definedName>
    <definedName name="SixA" localSheetId="0">#REF!</definedName>
    <definedName name="SixA" localSheetId="2">#REF!</definedName>
    <definedName name="SixA">#REF!</definedName>
    <definedName name="SixB" localSheetId="0">#REF!</definedName>
    <definedName name="SixB" localSheetId="2">#REF!</definedName>
    <definedName name="SixB">#REF!</definedName>
    <definedName name="SixC" localSheetId="0">#REF!</definedName>
    <definedName name="SixC" localSheetId="2">#REF!</definedName>
    <definedName name="SixC">#REF!</definedName>
    <definedName name="SixD" localSheetId="0">#REF!</definedName>
    <definedName name="SixD" localSheetId="2">#REF!</definedName>
    <definedName name="SixD">#REF!</definedName>
    <definedName name="SixE" localSheetId="0">#REF!</definedName>
    <definedName name="SixE" localSheetId="2">#REF!</definedName>
    <definedName name="SixE">#REF!</definedName>
    <definedName name="SixF" localSheetId="0">#REF!</definedName>
    <definedName name="SixF" localSheetId="2">#REF!</definedName>
    <definedName name="SixF">#REF!</definedName>
    <definedName name="SixG" localSheetId="0">#REF!</definedName>
    <definedName name="SixG" localSheetId="2">#REF!</definedName>
    <definedName name="SixG">#REF!</definedName>
    <definedName name="SixH" localSheetId="0">#REF!</definedName>
    <definedName name="SixH" localSheetId="2">#REF!</definedName>
    <definedName name="SixH">#REF!</definedName>
    <definedName name="SixI" localSheetId="0">#REF!</definedName>
    <definedName name="SixI" localSheetId="2">#REF!</definedName>
    <definedName name="SixI">#REF!</definedName>
    <definedName name="SixJ" localSheetId="0">#REF!</definedName>
    <definedName name="SixJ" localSheetId="2">#REF!</definedName>
    <definedName name="SixJ">#REF!</definedName>
    <definedName name="SixK" localSheetId="0">#REF!</definedName>
    <definedName name="SixK" localSheetId="2">#REF!</definedName>
    <definedName name="SixK">#REF!</definedName>
    <definedName name="SixL" localSheetId="0">#REF!</definedName>
    <definedName name="SixL" localSheetId="2">#REF!</definedName>
    <definedName name="SixL">#REF!</definedName>
    <definedName name="SixM" localSheetId="0">#REF!</definedName>
    <definedName name="SixM" localSheetId="2">#REF!</definedName>
    <definedName name="SixM">#REF!</definedName>
    <definedName name="Soldador_AC" localSheetId="0">#REF!</definedName>
    <definedName name="Soldador_AC" localSheetId="2">#REF!</definedName>
    <definedName name="Soldador_AC">#REF!</definedName>
    <definedName name="Soldador_AC_TIG" localSheetId="0">#REF!</definedName>
    <definedName name="Soldador_AC_TIG" localSheetId="2">#REF!</definedName>
    <definedName name="Soldador_AC_TIG">#REF!</definedName>
    <definedName name="Soldador_ACarb" localSheetId="0">#REF!</definedName>
    <definedName name="Soldador_ACarb" localSheetId="2">#REF!</definedName>
    <definedName name="Soldador_ACarb">#REF!</definedName>
    <definedName name="Soldador_AI" localSheetId="2">#REF!</definedName>
    <definedName name="Soldador_AI">#REF!</definedName>
    <definedName name="Soldador_AI_TIG" localSheetId="2">#REF!</definedName>
    <definedName name="Soldador_AI_TIG">#REF!</definedName>
    <definedName name="Soldador_AInox" localSheetId="2">#REF!</definedName>
    <definedName name="Soldador_AInox">#REF!</definedName>
    <definedName name="Soldador_AL" localSheetId="2">#REF!</definedName>
    <definedName name="Soldador_AL">#REF!</definedName>
    <definedName name="Soldador_AL_TIG" localSheetId="2">#REF!</definedName>
    <definedName name="Soldador_AL_TIG">#REF!</definedName>
    <definedName name="Soldador_ALiga" localSheetId="2">#REF!</definedName>
    <definedName name="Soldador_ALiga">#REF!</definedName>
    <definedName name="Soldador_Alum" localSheetId="2">#REF!</definedName>
    <definedName name="Soldador_Alum">#REF!</definedName>
    <definedName name="Soldador_Alumínio" localSheetId="2">#REF!</definedName>
    <definedName name="Soldador_Alumínio">#REF!</definedName>
    <definedName name="Soldador_Cob" localSheetId="2">#REF!</definedName>
    <definedName name="Soldador_Cob">#REF!</definedName>
    <definedName name="Soldador_Cobre" localSheetId="2">#REF!</definedName>
    <definedName name="Soldador_Cobre">#REF!</definedName>
    <definedName name="Soldador_Est" localSheetId="2">#REF!</definedName>
    <definedName name="Soldador_Est">#REF!</definedName>
    <definedName name="Soldador_Estrut" localSheetId="2">#REF!</definedName>
    <definedName name="Soldador_Estrut">#REF!</definedName>
    <definedName name="Soldador_TIG_AC" localSheetId="2">#REF!</definedName>
    <definedName name="Soldador_TIG_AC">#REF!</definedName>
    <definedName name="Soldador_TIG_AI" localSheetId="2">#REF!</definedName>
    <definedName name="Soldador_TIG_AI">#REF!</definedName>
    <definedName name="Soldador_TIG_AL" localSheetId="2">#REF!</definedName>
    <definedName name="Soldador_TIG_AL">#REF!</definedName>
    <definedName name="SS" localSheetId="0" hidden="1">#REF!</definedName>
    <definedName name="SS" localSheetId="2" hidden="1">#REF!</definedName>
    <definedName name="SS" hidden="1">#REF!</definedName>
    <definedName name="SSSSSSSS" localSheetId="0">#REF!</definedName>
    <definedName name="SSSSSSSS" localSheetId="2">#REF!</definedName>
    <definedName name="SSSSSSSS">#REF!</definedName>
    <definedName name="Subestação" localSheetId="0">#REF!</definedName>
    <definedName name="Subestação" localSheetId="2">#REF!</definedName>
    <definedName name="Subestação">#REF!</definedName>
    <definedName name="SYOKI_GAMEN">#N/A</definedName>
    <definedName name="tabelaDenominação" localSheetId="0">#REF!</definedName>
    <definedName name="tabelaDenominação" localSheetId="2">#REF!</definedName>
    <definedName name="tabelaDenominação">#REF!</definedName>
    <definedName name="Tag_Carga" localSheetId="0">#REF!</definedName>
    <definedName name="Tag_Carga" localSheetId="2">#REF!</definedName>
    <definedName name="Tag_Carga">#REF!</definedName>
    <definedName name="Tag_CCM" localSheetId="0">#REF!</definedName>
    <definedName name="Tag_CCM" localSheetId="2">#REF!</definedName>
    <definedName name="Tag_CCM">#REF!</definedName>
    <definedName name="TEC" localSheetId="0">#REF!</definedName>
    <definedName name="TEC" localSheetId="2">#REF!</definedName>
    <definedName name="TEC">#REF!</definedName>
    <definedName name="TEC." localSheetId="0">#REF!</definedName>
    <definedName name="TEC." localSheetId="2">#REF!</definedName>
    <definedName name="TEC.">#REF!</definedName>
    <definedName name="TESTE" localSheetId="0">#REF!</definedName>
    <definedName name="TESTE" localSheetId="2">#REF!</definedName>
    <definedName name="TESTE">#REF!</definedName>
    <definedName name="TESTE2" localSheetId="0">#REF!</definedName>
    <definedName name="TESTE2" localSheetId="2">#REF!</definedName>
    <definedName name="TESTE2">#REF!</definedName>
    <definedName name="thmed" localSheetId="0">#REF!</definedName>
    <definedName name="thmed" localSheetId="2">#REF!</definedName>
    <definedName name="thmed">#REF!</definedName>
    <definedName name="thmin" localSheetId="0">#REF!</definedName>
    <definedName name="thmin" localSheetId="2">#REF!</definedName>
    <definedName name="thmin">#REF!</definedName>
    <definedName name="ThreeA" localSheetId="0">#REF!</definedName>
    <definedName name="ThreeA" localSheetId="2">#REF!</definedName>
    <definedName name="ThreeA">#REF!</definedName>
    <definedName name="ThreeB" localSheetId="0">#REF!</definedName>
    <definedName name="ThreeB" localSheetId="2">#REF!</definedName>
    <definedName name="ThreeB">#REF!</definedName>
    <definedName name="ThreeC" localSheetId="0">#REF!</definedName>
    <definedName name="ThreeC" localSheetId="2">#REF!</definedName>
    <definedName name="ThreeC">#REF!</definedName>
    <definedName name="ThreeD" localSheetId="0">#REF!</definedName>
    <definedName name="ThreeD" localSheetId="2">#REF!</definedName>
    <definedName name="ThreeD">#REF!</definedName>
    <definedName name="ThreeE" localSheetId="0">#REF!</definedName>
    <definedName name="ThreeE" localSheetId="2">#REF!</definedName>
    <definedName name="ThreeE">#REF!</definedName>
    <definedName name="ThreeF" localSheetId="0">#REF!</definedName>
    <definedName name="ThreeF" localSheetId="2">#REF!</definedName>
    <definedName name="ThreeF">#REF!</definedName>
    <definedName name="ThreeG" localSheetId="0">#REF!</definedName>
    <definedName name="ThreeG" localSheetId="2">#REF!</definedName>
    <definedName name="ThreeG">#REF!</definedName>
    <definedName name="ThreeH" localSheetId="0">#REF!</definedName>
    <definedName name="ThreeH" localSheetId="2">#REF!</definedName>
    <definedName name="ThreeH">#REF!</definedName>
    <definedName name="ThreeI" localSheetId="0">#REF!</definedName>
    <definedName name="ThreeI" localSheetId="2">#REF!</definedName>
    <definedName name="ThreeI">#REF!</definedName>
    <definedName name="ThreeJ" localSheetId="0">#REF!</definedName>
    <definedName name="ThreeJ" localSheetId="2">#REF!</definedName>
    <definedName name="ThreeJ">#REF!</definedName>
    <definedName name="ThreeK" localSheetId="0">#REF!</definedName>
    <definedName name="ThreeK" localSheetId="2">#REF!</definedName>
    <definedName name="ThreeK">#REF!</definedName>
    <definedName name="ThreeL" localSheetId="0">#REF!</definedName>
    <definedName name="ThreeL" localSheetId="2">#REF!</definedName>
    <definedName name="ThreeL">#REF!</definedName>
    <definedName name="ThreeM" localSheetId="0">#REF!</definedName>
    <definedName name="ThreeM" localSheetId="2">#REF!</definedName>
    <definedName name="ThreeM">#REF!</definedName>
    <definedName name="TIPO_DE_INSTRUMENTO" localSheetId="0">#REF!</definedName>
    <definedName name="TIPO_DE_INSTRUMENTO" localSheetId="2">#REF!</definedName>
    <definedName name="TIPO_DE_INSTRUMENTO">#REF!</definedName>
    <definedName name="tit" localSheetId="0">#REF!</definedName>
    <definedName name="tit" localSheetId="2">#REF!</definedName>
    <definedName name="tit">#REF!</definedName>
    <definedName name="TIT_FIS" localSheetId="0">#REF!</definedName>
    <definedName name="TIT_FIS" localSheetId="2">#REF!</definedName>
    <definedName name="TIT_FIS">#REF!</definedName>
    <definedName name="_xlnm.Print_Titles" localSheetId="1">GERAL!#REF!</definedName>
    <definedName name="_xlnm.Print_Titles" localSheetId="2">RESUMO!$5:$5</definedName>
    <definedName name="_xlnm.Print_Titles">#N/A</definedName>
    <definedName name="Títulos_impressão_IM" localSheetId="0">#REF!</definedName>
    <definedName name="Títulos_impressão_IM" localSheetId="2">#REF!</definedName>
    <definedName name="Títulos_impressão_IM">#REF!</definedName>
    <definedName name="TOTAL" localSheetId="0">#REF!</definedName>
    <definedName name="TOTAL" localSheetId="2">#REF!</definedName>
    <definedName name="TOTAL">#REF!</definedName>
    <definedName name="TPREVMC" localSheetId="0">#REF!</definedName>
    <definedName name="TPREVMC" localSheetId="2">#REF!</definedName>
    <definedName name="TPREVMC">#REF!</definedName>
    <definedName name="TPREVTC" localSheetId="0">#REF!</definedName>
    <definedName name="TPREVTC" localSheetId="2">#REF!</definedName>
    <definedName name="TPREVTC">#REF!</definedName>
    <definedName name="TPREVTG" localSheetId="0">#REF!</definedName>
    <definedName name="TPREVTG" localSheetId="2">#REF!</definedName>
    <definedName name="TPREVTG">#REF!</definedName>
    <definedName name="TwoA" localSheetId="0">#REF!</definedName>
    <definedName name="TwoA" localSheetId="2">#REF!</definedName>
    <definedName name="TwoA">#REF!</definedName>
    <definedName name="TwoB" localSheetId="0">#REF!</definedName>
    <definedName name="TwoB" localSheetId="2">#REF!</definedName>
    <definedName name="TwoB">#REF!</definedName>
    <definedName name="TwoC" localSheetId="0">#REF!</definedName>
    <definedName name="TwoC" localSheetId="2">#REF!</definedName>
    <definedName name="TwoC">#REF!</definedName>
    <definedName name="TwoD" localSheetId="0">#REF!</definedName>
    <definedName name="TwoD" localSheetId="2">#REF!</definedName>
    <definedName name="TwoD">#REF!</definedName>
    <definedName name="TwoE" localSheetId="0">#REF!</definedName>
    <definedName name="TwoE" localSheetId="2">#REF!</definedName>
    <definedName name="TwoE">#REF!</definedName>
    <definedName name="TwoF" localSheetId="0">#REF!</definedName>
    <definedName name="TwoF" localSheetId="2">#REF!</definedName>
    <definedName name="TwoF">#REF!</definedName>
    <definedName name="TwoG" localSheetId="0">#REF!</definedName>
    <definedName name="TwoG" localSheetId="2">#REF!</definedName>
    <definedName name="TwoG">#REF!</definedName>
    <definedName name="TwoH" localSheetId="0">#REF!</definedName>
    <definedName name="TwoH" localSheetId="2">#REF!</definedName>
    <definedName name="TwoH">#REF!</definedName>
    <definedName name="TwoI" localSheetId="0">#REF!</definedName>
    <definedName name="TwoI" localSheetId="2">#REF!</definedName>
    <definedName name="TwoI">#REF!</definedName>
    <definedName name="TwoJ" localSheetId="0">#REF!</definedName>
    <definedName name="TwoJ" localSheetId="2">#REF!</definedName>
    <definedName name="TwoJ">#REF!</definedName>
    <definedName name="TwoK" localSheetId="0">#REF!</definedName>
    <definedName name="TwoK" localSheetId="2">#REF!</definedName>
    <definedName name="TwoK">#REF!</definedName>
    <definedName name="TwoL" localSheetId="0">#REF!</definedName>
    <definedName name="TwoL" localSheetId="2">#REF!</definedName>
    <definedName name="TwoL">#REF!</definedName>
    <definedName name="TwoM" localSheetId="0">#REF!</definedName>
    <definedName name="TwoM" localSheetId="2">#REF!</definedName>
    <definedName name="TwoM">#REF!</definedName>
    <definedName name="UN" localSheetId="0">#REF!</definedName>
    <definedName name="UN" localSheetId="2">#REF!</definedName>
    <definedName name="UN">#REF!</definedName>
    <definedName name="Unidade" localSheetId="0">#REF!</definedName>
    <definedName name="Unidade" localSheetId="2">#REF!</definedName>
    <definedName name="Unidade">#REF!</definedName>
    <definedName name="VI" localSheetId="0" hidden="1">{#N/A,#N/A,FALSE,"GERAL";#N/A,#N/A,FALSE,"012-96";#N/A,#N/A,FALSE,"018-96";#N/A,#N/A,FALSE,"027-96";#N/A,#N/A,FALSE,"059-96";#N/A,#N/A,FALSE,"076-96";#N/A,#N/A,FALSE,"019-97";#N/A,#N/A,FALSE,"021-97";#N/A,#N/A,FALSE,"022-97";#N/A,#N/A,FALSE,"028-97"}</definedName>
    <definedName name="VI" localSheetId="2" hidden="1">{#N/A,#N/A,FALSE,"GERAL";#N/A,#N/A,FALSE,"012-96";#N/A,#N/A,FALSE,"018-96";#N/A,#N/A,FALSE,"027-96";#N/A,#N/A,FALSE,"059-96";#N/A,#N/A,FALSE,"076-96";#N/A,#N/A,FALSE,"019-97";#N/A,#N/A,FALSE,"021-97";#N/A,#N/A,FALSE,"022-97";#N/A,#N/A,FALSE,"028-97"}</definedName>
    <definedName name="VI" hidden="1">{#N/A,#N/A,FALSE,"GERAL";#N/A,#N/A,FALSE,"012-96";#N/A,#N/A,FALSE,"018-96";#N/A,#N/A,FALSE,"027-96";#N/A,#N/A,FALSE,"059-96";#N/A,#N/A,FALSE,"076-96";#N/A,#N/A,FALSE,"019-97";#N/A,#N/A,FALSE,"021-97";#N/A,#N/A,FALSE,"022-97";#N/A,#N/A,FALSE,"028-97"}</definedName>
    <definedName name="w" localSheetId="0" hidden="1">{#N/A,#N/A,FALSE,"GERAL";#N/A,#N/A,FALSE,"012-96";#N/A,#N/A,FALSE,"018-96";#N/A,#N/A,FALSE,"027-96";#N/A,#N/A,FALSE,"059-96";#N/A,#N/A,FALSE,"076-96";#N/A,#N/A,FALSE,"019-97";#N/A,#N/A,FALSE,"021-97";#N/A,#N/A,FALSE,"022-97";#N/A,#N/A,FALSE,"028-97"}</definedName>
    <definedName name="w" localSheetId="2" hidden="1">{#N/A,#N/A,FALSE,"GERAL";#N/A,#N/A,FALSE,"012-96";#N/A,#N/A,FALSE,"018-96";#N/A,#N/A,FALSE,"027-96";#N/A,#N/A,FALSE,"059-96";#N/A,#N/A,FALSE,"076-96";#N/A,#N/A,FALSE,"019-97";#N/A,#N/A,FALSE,"021-97";#N/A,#N/A,FALSE,"022-97";#N/A,#N/A,FALSE,"028-97"}</definedName>
    <definedName name="w" hidden="1">{#N/A,#N/A,FALSE,"GERAL";#N/A,#N/A,FALSE,"012-96";#N/A,#N/A,FALSE,"018-96";#N/A,#N/A,FALSE,"027-96";#N/A,#N/A,FALSE,"059-96";#N/A,#N/A,FALSE,"076-96";#N/A,#N/A,FALSE,"019-97";#N/A,#N/A,FALSE,"021-97";#N/A,#N/A,FALSE,"022-97";#N/A,#N/A,FALSE,"028-97"}</definedName>
    <definedName name="Wagua" localSheetId="0">#REF!</definedName>
    <definedName name="Wagua" localSheetId="2">#REF!</definedName>
    <definedName name="Wagua">#REF!</definedName>
    <definedName name="wnr" localSheetId="0" hidden="1">{#N/A,#N/A,FALSE,"GERAL";#N/A,#N/A,FALSE,"012-96";#N/A,#N/A,FALSE,"018-96";#N/A,#N/A,FALSE,"027-96";#N/A,#N/A,FALSE,"059-96";#N/A,#N/A,FALSE,"076-96";#N/A,#N/A,FALSE,"019-97";#N/A,#N/A,FALSE,"021-97";#N/A,#N/A,FALSE,"022-97";#N/A,#N/A,FALSE,"028-97"}</definedName>
    <definedName name="wnr" localSheetId="2" hidden="1">{#N/A,#N/A,FALSE,"GERAL";#N/A,#N/A,FALSE,"012-96";#N/A,#N/A,FALSE,"018-96";#N/A,#N/A,FALSE,"027-96";#N/A,#N/A,FALSE,"059-96";#N/A,#N/A,FALSE,"076-96";#N/A,#N/A,FALSE,"019-97";#N/A,#N/A,FALSE,"021-97";#N/A,#N/A,FALSE,"022-97";#N/A,#N/A,FALSE,"028-97"}</definedName>
    <definedName name="wnr" hidden="1">{#N/A,#N/A,FALSE,"GERAL";#N/A,#N/A,FALSE,"012-96";#N/A,#N/A,FALSE,"018-96";#N/A,#N/A,FALSE,"027-96";#N/A,#N/A,FALSE,"059-96";#N/A,#N/A,FALSE,"076-96";#N/A,#N/A,FALSE,"019-97";#N/A,#N/A,FALSE,"021-97";#N/A,#N/A,FALSE,"022-97";#N/A,#N/A,FALSE,"028-97"}</definedName>
    <definedName name="Wpipe" localSheetId="0">#REF!</definedName>
    <definedName name="Wpipe" localSheetId="2">#REF!</definedName>
    <definedName name="Wpipe">#REF!</definedName>
    <definedName name="wrn.Caixa._.de._.Ferramentas." localSheetId="0" hidden="1">{#N/A,#N/A,FALSE,"Eletricista";#N/A,#N/A,FALSE,"Mec. Refrig.";#N/A,#N/A,FALSE,"Civil";#N/A,#N/A,FALSE,"Civ";#N/A,#N/A,FALSE,"Serralheiro";#N/A,#N/A,FALSE,"Encanador";#N/A,#N/A,FALSE,"Eletr.";#N/A,#N/A,FALSE,"EL";#N/A,#N/A,FALSE,"Mec.Refrig.";#N/A,#N/A,FALSE,"Serv. Civ.";#N/A,#N/A,FALSE,"MMO";#N/A,#N/A,FALSE,"EN - CA";#N/A,#N/A,FALSE,"EL - ELT";#N/A,#N/A,FALSE,"PE";#N/A,#N/A,FALSE,"CARP";#N/A,#N/A,FALSE,"TAPEC";#N/A,#N/A,FALSE,"FU";#N/A,#N/A,FALSE,"Mec. Manut.";#N/A,#N/A,FALSE,"SO";#N/A,#N/A,FALSE,"Marc."}</definedName>
    <definedName name="wrn.Caixa._.de._.Ferramentas." localSheetId="2" hidden="1">{#N/A,#N/A,FALSE,"Eletricista";#N/A,#N/A,FALSE,"Mec. Refrig.";#N/A,#N/A,FALSE,"Civil";#N/A,#N/A,FALSE,"Civ";#N/A,#N/A,FALSE,"Serralheiro";#N/A,#N/A,FALSE,"Encanador";#N/A,#N/A,FALSE,"Eletr.";#N/A,#N/A,FALSE,"EL";#N/A,#N/A,FALSE,"Mec.Refrig.";#N/A,#N/A,FALSE,"Serv. Civ.";#N/A,#N/A,FALSE,"MMO";#N/A,#N/A,FALSE,"EN - CA";#N/A,#N/A,FALSE,"EL - ELT";#N/A,#N/A,FALSE,"PE";#N/A,#N/A,FALSE,"CARP";#N/A,#N/A,FALSE,"TAPEC";#N/A,#N/A,FALSE,"FU";#N/A,#N/A,FALSE,"Mec. Manut.";#N/A,#N/A,FALSE,"SO";#N/A,#N/A,FALSE,"Marc."}</definedName>
    <definedName name="wrn.Caixa._.de._.Ferramentas." hidden="1">{#N/A,#N/A,FALSE,"Eletricista";#N/A,#N/A,FALSE,"Mec. Refrig.";#N/A,#N/A,FALSE,"Civil";#N/A,#N/A,FALSE,"Civ";#N/A,#N/A,FALSE,"Serralheiro";#N/A,#N/A,FALSE,"Encanador";#N/A,#N/A,FALSE,"Eletr.";#N/A,#N/A,FALSE,"EL";#N/A,#N/A,FALSE,"Mec.Refrig.";#N/A,#N/A,FALSE,"Serv. Civ.";#N/A,#N/A,FALSE,"MMO";#N/A,#N/A,FALSE,"EN - CA";#N/A,#N/A,FALSE,"EL - ELT";#N/A,#N/A,FALSE,"PE";#N/A,#N/A,FALSE,"CARP";#N/A,#N/A,FALSE,"TAPEC";#N/A,#N/A,FALSE,"FU";#N/A,#N/A,FALSE,"Mec. Manut.";#N/A,#N/A,FALSE,"SO";#N/A,#N/A,FALSE,"Marc."}</definedName>
    <definedName name="wrn.Caixa._.de._.Ferramentas._.Individuais." localSheetId="0" hidden="1">{#N/A,#N/A,FALSE,"Eletricista";#N/A,#N/A,FALSE,"Mecânico de Refrigeração";#N/A,#N/A,FALSE,"Obra civil";#N/A,#N/A,FALSE,"Serralheiro e Mecânico Montador";#N/A,#N/A,FALSE,"Encanador e Caldeireiro";#N/A,#N/A,FALSE,"Eletricista eletrônico";#N/A,#N/A,FALSE,"Pedreiro";#N/A,#N/A,FALSE,"Carpinteiro";#N/A,#N/A,FALSE,"Tapeceiro";#N/A,#N/A,FALSE,"Funileiro";#N/A,#N/A,FALSE,"Mecânico de Manutenção";#N/A,#N/A,FALSE,"Soldador";#N/A,#N/A,FALSE,"Marceneiro";#N/A,#N/A,FALSE,"Laminador"}</definedName>
    <definedName name="wrn.Caixa._.de._.Ferramentas._.Individuais." localSheetId="2" hidden="1">{#N/A,#N/A,FALSE,"Eletricista";#N/A,#N/A,FALSE,"Mecânico de Refrigeração";#N/A,#N/A,FALSE,"Obra civil";#N/A,#N/A,FALSE,"Serralheiro e Mecânico Montador";#N/A,#N/A,FALSE,"Encanador e Caldeireiro";#N/A,#N/A,FALSE,"Eletricista eletrônico";#N/A,#N/A,FALSE,"Pedreiro";#N/A,#N/A,FALSE,"Carpinteiro";#N/A,#N/A,FALSE,"Tapeceiro";#N/A,#N/A,FALSE,"Funileiro";#N/A,#N/A,FALSE,"Mecânico de Manutenção";#N/A,#N/A,FALSE,"Soldador";#N/A,#N/A,FALSE,"Marceneiro";#N/A,#N/A,FALSE,"Laminador"}</definedName>
    <definedName name="wrn.Caixa._.de._.Ferramentas._.Individuais." hidden="1">{#N/A,#N/A,FALSE,"Eletricista";#N/A,#N/A,FALSE,"Mecânico de Refrigeração";#N/A,#N/A,FALSE,"Obra civil";#N/A,#N/A,FALSE,"Serralheiro e Mecânico Montador";#N/A,#N/A,FALSE,"Encanador e Caldeireiro";#N/A,#N/A,FALSE,"Eletricista eletrônico";#N/A,#N/A,FALSE,"Pedreiro";#N/A,#N/A,FALSE,"Carpinteiro";#N/A,#N/A,FALSE,"Tapeceiro";#N/A,#N/A,FALSE,"Funileiro";#N/A,#N/A,FALSE,"Mecânico de Manutenção";#N/A,#N/A,FALSE,"Soldador";#N/A,#N/A,FALSE,"Marceneiro";#N/A,#N/A,FALSE,"Laminador"}</definedName>
    <definedName name="wrn.Cronograma." localSheetId="0" hidden="1">{#N/A,#N/A,FALSE,"Cronograma";#N/A,#N/A,FALSE,"Cronogr. 2"}</definedName>
    <definedName name="wrn.Cronograma." localSheetId="2" hidden="1">{#N/A,#N/A,FALSE,"Cronograma";#N/A,#N/A,FALSE,"Cronogr. 2"}</definedName>
    <definedName name="wrn.Cronograma." hidden="1">{#N/A,#N/A,FALSE,"Cronograma";#N/A,#N/A,FALSE,"Cronogr. 2"}</definedName>
    <definedName name="wrn.ESTIMAT." localSheetId="0" hidden="1">{#N/A,#N/A,FALSE,"RA";#N/A,#N/A,FALSE,"APO";#N/A,#N/A,FALSE,"MOD";#N/A,#N/A,FALSE,"ESA";#N/A,#N/A,FALSE,"MOI";#N/A,#N/A,FALSE,"ALIM_TRANS";#N/A,#N/A,FALSE,"EQUIP.";#N/A,#N/A,FALSE,"EPI_FER.CONS";#N/A,#N/A,FALSE,"GAS_SOLDA_TINTA_AREIA";#N/A,#N/A,FALSE,"MAT.CONS";#N/A,#N/A,FALSE,"RES.SUB";#N/A,#N/A,FALSE,"CANT.";#N/A,#N/A,FALSE,"MAT.PERM";#N/A,#N/A,FALSE,"CUS.DIR";#N/A,#N/A,FALSE,"2.3";#N/A,#N/A,FALSE,"total";#N/A,#N/A,FALSE,"CUSTO";#N/A,#N/A,FALSE,"ORÇAM"}</definedName>
    <definedName name="wrn.ESTIMAT." localSheetId="2" hidden="1">{#N/A,#N/A,FALSE,"RA";#N/A,#N/A,FALSE,"APO";#N/A,#N/A,FALSE,"MOD";#N/A,#N/A,FALSE,"ESA";#N/A,#N/A,FALSE,"MOI";#N/A,#N/A,FALSE,"ALIM_TRANS";#N/A,#N/A,FALSE,"EQUIP.";#N/A,#N/A,FALSE,"EPI_FER.CONS";#N/A,#N/A,FALSE,"GAS_SOLDA_TINTA_AREIA";#N/A,#N/A,FALSE,"MAT.CONS";#N/A,#N/A,FALSE,"RES.SUB";#N/A,#N/A,FALSE,"CANT.";#N/A,#N/A,FALSE,"MAT.PERM";#N/A,#N/A,FALSE,"CUS.DIR";#N/A,#N/A,FALSE,"2.3";#N/A,#N/A,FALSE,"total";#N/A,#N/A,FALSE,"CUSTO";#N/A,#N/A,FALSE,"ORÇAM"}</definedName>
    <definedName name="wrn.ESTIMAT." hidden="1">{#N/A,#N/A,FALSE,"RA";#N/A,#N/A,FALSE,"APO";#N/A,#N/A,FALSE,"MOD";#N/A,#N/A,FALSE,"ESA";#N/A,#N/A,FALSE,"MOI";#N/A,#N/A,FALSE,"ALIM_TRANS";#N/A,#N/A,FALSE,"EQUIP.";#N/A,#N/A,FALSE,"EPI_FER.CONS";#N/A,#N/A,FALSE,"GAS_SOLDA_TINTA_AREIA";#N/A,#N/A,FALSE,"MAT.CONS";#N/A,#N/A,FALSE,"RES.SUB";#N/A,#N/A,FALSE,"CANT.";#N/A,#N/A,FALSE,"MAT.PERM";#N/A,#N/A,FALSE,"CUS.DIR";#N/A,#N/A,FALSE,"2.3";#N/A,#N/A,FALSE,"total";#N/A,#N/A,FALSE,"CUSTO";#N/A,#N/A,FALSE,"ORÇAM"}</definedName>
    <definedName name="wrn.impressao." localSheetId="0" hidden="1">{#N/A,#N/A,FALSE,"FASE1";#N/A,#N/A,FALSE,"FASE2";#N/A,#N/A,FALSE,"FASE3";#N/A,#N/A,FALSE,"FASE4";#N/A,#N/A,FALSE,"FASE5";#N/A,#N/A,FALSE,"FASE6";#N/A,#N/A,FALSE,"FASE7";#N/A,#N/A,FALSE,"FASE8";#N/A,#N/A,FALSE,"FASE9";#N/A,#N/A,FALSE,"FASE10";#N/A,#N/A,FALSE,"EQUIPAMENTOS";#N/A,#N/A,FALSE,"MOI";#N/A,#N/A,FALSE,"CANTEIRO";#N/A,#N/A,FALSE,"TERCEIROS";#N/A,#N/A,FALSE,"DCO";#N/A,#N/A,FALSE,"RESUMO"}</definedName>
    <definedName name="wrn.impressao." localSheetId="2" hidden="1">{#N/A,#N/A,FALSE,"FASE1";#N/A,#N/A,FALSE,"FASE2";#N/A,#N/A,FALSE,"FASE3";#N/A,#N/A,FALSE,"FASE4";#N/A,#N/A,FALSE,"FASE5";#N/A,#N/A,FALSE,"FASE6";#N/A,#N/A,FALSE,"FASE7";#N/A,#N/A,FALSE,"FASE8";#N/A,#N/A,FALSE,"FASE9";#N/A,#N/A,FALSE,"FASE10";#N/A,#N/A,FALSE,"EQUIPAMENTOS";#N/A,#N/A,FALSE,"MOI";#N/A,#N/A,FALSE,"CANTEIRO";#N/A,#N/A,FALSE,"TERCEIROS";#N/A,#N/A,FALSE,"DCO";#N/A,#N/A,FALSE,"RESUMO"}</definedName>
    <definedName name="wrn.impressao." hidden="1">{#N/A,#N/A,FALSE,"FASE1";#N/A,#N/A,FALSE,"FASE2";#N/A,#N/A,FALSE,"FASE3";#N/A,#N/A,FALSE,"FASE4";#N/A,#N/A,FALSE,"FASE5";#N/A,#N/A,FALSE,"FASE6";#N/A,#N/A,FALSE,"FASE7";#N/A,#N/A,FALSE,"FASE8";#N/A,#N/A,FALSE,"FASE9";#N/A,#N/A,FALSE,"FASE10";#N/A,#N/A,FALSE,"EQUIPAMENTOS";#N/A,#N/A,FALSE,"MOI";#N/A,#N/A,FALSE,"CANTEIRO";#N/A,#N/A,FALSE,"TERCEIROS";#N/A,#N/A,FALSE,"DCO";#N/A,#N/A,FALSE,"RESUMO"}</definedName>
    <definedName name="WRN.PEND" localSheetId="0" hidden="1">{#N/A,#N/A,FALSE,"GERAL";#N/A,#N/A,FALSE,"012-96";#N/A,#N/A,FALSE,"018-96";#N/A,#N/A,FALSE,"027-96";#N/A,#N/A,FALSE,"059-96";#N/A,#N/A,FALSE,"076-96";#N/A,#N/A,FALSE,"019-97";#N/A,#N/A,FALSE,"021-97";#N/A,#N/A,FALSE,"022-97";#N/A,#N/A,FALSE,"028-97"}</definedName>
    <definedName name="WRN.PEND" localSheetId="2" hidden="1">{#N/A,#N/A,FALSE,"GERAL";#N/A,#N/A,FALSE,"012-96";#N/A,#N/A,FALSE,"018-96";#N/A,#N/A,FALSE,"027-96";#N/A,#N/A,FALSE,"059-96";#N/A,#N/A,FALSE,"076-96";#N/A,#N/A,FALSE,"019-97";#N/A,#N/A,FALSE,"021-97";#N/A,#N/A,FALSE,"022-97";#N/A,#N/A,FALSE,"028-97"}</definedName>
    <definedName name="WRN.PEND" hidden="1">{#N/A,#N/A,FALSE,"GERAL";#N/A,#N/A,FALSE,"012-96";#N/A,#N/A,FALSE,"018-96";#N/A,#N/A,FALSE,"027-96";#N/A,#N/A,FALSE,"059-96";#N/A,#N/A,FALSE,"076-96";#N/A,#N/A,FALSE,"019-97";#N/A,#N/A,FALSE,"021-97";#N/A,#N/A,FALSE,"022-97";#N/A,#N/A,FALSE,"028-97"}</definedName>
    <definedName name="WRN.PEND2" localSheetId="0" hidden="1">{#N/A,#N/A,FALSE,"GERAL";#N/A,#N/A,FALSE,"012-96";#N/A,#N/A,FALSE,"018-96";#N/A,#N/A,FALSE,"027-96";#N/A,#N/A,FALSE,"059-96";#N/A,#N/A,FALSE,"076-96";#N/A,#N/A,FALSE,"019-97";#N/A,#N/A,FALSE,"021-97";#N/A,#N/A,FALSE,"022-97";#N/A,#N/A,FALSE,"028-97"}</definedName>
    <definedName name="WRN.PEND2" localSheetId="2" hidden="1">{#N/A,#N/A,FALSE,"GERAL";#N/A,#N/A,FALSE,"012-96";#N/A,#N/A,FALSE,"018-96";#N/A,#N/A,FALSE,"027-96";#N/A,#N/A,FALSE,"059-96";#N/A,#N/A,FALSE,"076-96";#N/A,#N/A,FALSE,"019-97";#N/A,#N/A,FALSE,"021-97";#N/A,#N/A,FALSE,"022-97";#N/A,#N/A,FALSE,"028-97"}</definedName>
    <definedName name="WRN.PEND2" hidden="1">{#N/A,#N/A,FALSE,"GERAL";#N/A,#N/A,FALSE,"012-96";#N/A,#N/A,FALSE,"018-96";#N/A,#N/A,FALSE,"027-96";#N/A,#N/A,FALSE,"059-96";#N/A,#N/A,FALSE,"076-96";#N/A,#N/A,FALSE,"019-97";#N/A,#N/A,FALSE,"021-97";#N/A,#N/A,FALSE,"022-97";#N/A,#N/A,FALSE,"028-97"}</definedName>
    <definedName name="WRN.PEND3" localSheetId="0" hidden="1">{#N/A,#N/A,FALSE,"GERAL";#N/A,#N/A,FALSE,"012-96";#N/A,#N/A,FALSE,"018-96";#N/A,#N/A,FALSE,"027-96";#N/A,#N/A,FALSE,"059-96";#N/A,#N/A,FALSE,"076-96";#N/A,#N/A,FALSE,"019-97";#N/A,#N/A,FALSE,"021-97";#N/A,#N/A,FALSE,"022-97";#N/A,#N/A,FALSE,"028-97"}</definedName>
    <definedName name="WRN.PEND3" localSheetId="2" hidden="1">{#N/A,#N/A,FALSE,"GERAL";#N/A,#N/A,FALSE,"012-96";#N/A,#N/A,FALSE,"018-96";#N/A,#N/A,FALSE,"027-96";#N/A,#N/A,FALSE,"059-96";#N/A,#N/A,FALSE,"076-96";#N/A,#N/A,FALSE,"019-97";#N/A,#N/A,FALSE,"021-97";#N/A,#N/A,FALSE,"022-97";#N/A,#N/A,FALSE,"028-97"}</definedName>
    <definedName name="WRN.PEND3" hidden="1">{#N/A,#N/A,FALSE,"GERAL";#N/A,#N/A,FALSE,"012-96";#N/A,#N/A,FALSE,"018-96";#N/A,#N/A,FALSE,"027-96";#N/A,#N/A,FALSE,"059-96";#N/A,#N/A,FALSE,"076-96";#N/A,#N/A,FALSE,"019-97";#N/A,#N/A,FALSE,"021-97";#N/A,#N/A,FALSE,"022-97";#N/A,#N/A,FALSE,"028-97"}</definedName>
    <definedName name="WRN.PEND4" localSheetId="0" hidden="1">{#N/A,#N/A,FALSE,"GERAL";#N/A,#N/A,FALSE,"012-96";#N/A,#N/A,FALSE,"018-96";#N/A,#N/A,FALSE,"027-96";#N/A,#N/A,FALSE,"059-96";#N/A,#N/A,FALSE,"076-96";#N/A,#N/A,FALSE,"019-97";#N/A,#N/A,FALSE,"021-97";#N/A,#N/A,FALSE,"022-97";#N/A,#N/A,FALSE,"028-97"}</definedName>
    <definedName name="WRN.PEND4" localSheetId="2" hidden="1">{#N/A,#N/A,FALSE,"GERAL";#N/A,#N/A,FALSE,"012-96";#N/A,#N/A,FALSE,"018-96";#N/A,#N/A,FALSE,"027-96";#N/A,#N/A,FALSE,"059-96";#N/A,#N/A,FALSE,"076-96";#N/A,#N/A,FALSE,"019-97";#N/A,#N/A,FALSE,"021-97";#N/A,#N/A,FALSE,"022-97";#N/A,#N/A,FALSE,"028-97"}</definedName>
    <definedName name="WRN.PEND4" hidden="1">{#N/A,#N/A,FALSE,"GERAL";#N/A,#N/A,FALSE,"012-96";#N/A,#N/A,FALSE,"018-96";#N/A,#N/A,FALSE,"027-96";#N/A,#N/A,FALSE,"059-96";#N/A,#N/A,FALSE,"076-96";#N/A,#N/A,FALSE,"019-97";#N/A,#N/A,FALSE,"021-97";#N/A,#N/A,FALSE,"022-97";#N/A,#N/A,FALSE,"028-97"}</definedName>
    <definedName name="wrn.PENDENCIAS." localSheetId="0" hidden="1">{#N/A,#N/A,FALSE,"GERAL";#N/A,#N/A,FALSE,"012-96";#N/A,#N/A,FALSE,"018-96";#N/A,#N/A,FALSE,"027-96";#N/A,#N/A,FALSE,"059-96";#N/A,#N/A,FALSE,"076-96";#N/A,#N/A,FALSE,"019-97";#N/A,#N/A,FALSE,"021-97";#N/A,#N/A,FALSE,"022-97";#N/A,#N/A,FALSE,"028-97"}</definedName>
    <definedName name="wrn.PENDENCIAS." localSheetId="2" hidden="1">{#N/A,#N/A,FALSE,"GERAL";#N/A,#N/A,FALSE,"012-96";#N/A,#N/A,FALSE,"018-96";#N/A,#N/A,FALSE,"027-96";#N/A,#N/A,FALSE,"059-96";#N/A,#N/A,FALSE,"076-96";#N/A,#N/A,FALSE,"019-97";#N/A,#N/A,FALSE,"021-97";#N/A,#N/A,FALSE,"022-97";#N/A,#N/A,FALSE,"028-97"}</definedName>
    <definedName name="wrn.PENDENCIAS." hidden="1">{#N/A,#N/A,FALSE,"GERAL";#N/A,#N/A,FALSE,"012-96";#N/A,#N/A,FALSE,"018-96";#N/A,#N/A,FALSE,"027-96";#N/A,#N/A,FALSE,"059-96";#N/A,#N/A,FALSE,"076-96";#N/A,#N/A,FALSE,"019-97";#N/A,#N/A,FALSE,"021-97";#N/A,#N/A,FALSE,"022-97";#N/A,#N/A,FALSE,"028-97"}</definedName>
    <definedName name="Wtotal" localSheetId="0">#REF!</definedName>
    <definedName name="Wtotal" localSheetId="2">#REF!</definedName>
    <definedName name="Wtotal">#REF!</definedName>
    <definedName name="X" localSheetId="0">#REF!</definedName>
    <definedName name="X" localSheetId="2">#REF!</definedName>
    <definedName name="X">#REF!</definedName>
    <definedName name="xxx" localSheetId="0" hidden="1">{#N/A,#N/A,FALSE,"GERAL";#N/A,#N/A,FALSE,"012-96";#N/A,#N/A,FALSE,"018-96";#N/A,#N/A,FALSE,"027-96";#N/A,#N/A,FALSE,"059-96";#N/A,#N/A,FALSE,"076-96";#N/A,#N/A,FALSE,"019-97";#N/A,#N/A,FALSE,"021-97";#N/A,#N/A,FALSE,"022-97";#N/A,#N/A,FALSE,"028-97"}</definedName>
    <definedName name="xxx" localSheetId="2" hidden="1">{#N/A,#N/A,FALSE,"GERAL";#N/A,#N/A,FALSE,"012-96";#N/A,#N/A,FALSE,"018-96";#N/A,#N/A,FALSE,"027-96";#N/A,#N/A,FALSE,"059-96";#N/A,#N/A,FALSE,"076-96";#N/A,#N/A,FALSE,"019-97";#N/A,#N/A,FALSE,"021-97";#N/A,#N/A,FALSE,"022-97";#N/A,#N/A,FALSE,"028-97"}</definedName>
    <definedName name="xxx" hidden="1">{#N/A,#N/A,FALSE,"GERAL";#N/A,#N/A,FALSE,"012-96";#N/A,#N/A,FALSE,"018-96";#N/A,#N/A,FALSE,"027-96";#N/A,#N/A,FALSE,"059-96";#N/A,#N/A,FALSE,"076-96";#N/A,#N/A,FALSE,"019-97";#N/A,#N/A,FALSE,"021-97";#N/A,#N/A,FALSE,"022-97";#N/A,#N/A,FALSE,"028-97"}</definedName>
    <definedName name="xxxx" localSheetId="0" hidden="1">{#N/A,#N/A,FALSE,"GERAL";#N/A,#N/A,FALSE,"012-96";#N/A,#N/A,FALSE,"018-96";#N/A,#N/A,FALSE,"027-96";#N/A,#N/A,FALSE,"059-96";#N/A,#N/A,FALSE,"076-96";#N/A,#N/A,FALSE,"019-97";#N/A,#N/A,FALSE,"021-97";#N/A,#N/A,FALSE,"022-97";#N/A,#N/A,FALSE,"028-97"}</definedName>
    <definedName name="xxxx" localSheetId="2" hidden="1">{#N/A,#N/A,FALSE,"GERAL";#N/A,#N/A,FALSE,"012-96";#N/A,#N/A,FALSE,"018-96";#N/A,#N/A,FALSE,"027-96";#N/A,#N/A,FALSE,"059-96";#N/A,#N/A,FALSE,"076-96";#N/A,#N/A,FALSE,"019-97";#N/A,#N/A,FALSE,"021-97";#N/A,#N/A,FALSE,"022-97";#N/A,#N/A,FALSE,"028-97"}</definedName>
    <definedName name="xxxx" hidden="1">{#N/A,#N/A,FALSE,"GERAL";#N/A,#N/A,FALSE,"012-96";#N/A,#N/A,FALSE,"018-96";#N/A,#N/A,FALSE,"027-96";#N/A,#N/A,FALSE,"059-96";#N/A,#N/A,FALSE,"076-96";#N/A,#N/A,FALSE,"019-97";#N/A,#N/A,FALSE,"021-97";#N/A,#N/A,FALSE,"022-97";#N/A,#N/A,FALSE,"028-97"}</definedName>
    <definedName name="XXXXX">#REF!</definedName>
    <definedName name="XXXXXX" localSheetId="0">#REF!</definedName>
    <definedName name="XXXXXX" localSheetId="2">#REF!</definedName>
    <definedName name="XXXXXX">#REF!</definedName>
    <definedName name="XXXXXXX" localSheetId="0">#REF!</definedName>
    <definedName name="XXXXXXX" localSheetId="2">#REF!</definedName>
    <definedName name="XXXXXXX">#REF!</definedName>
    <definedName name="XYZZXZXXZXZ" localSheetId="0">#REF!</definedName>
    <definedName name="XYZZXZXXZXZ" localSheetId="2">#REF!</definedName>
    <definedName name="XYZZXZXXZXZ">#REF!</definedName>
    <definedName name="Z" localSheetId="0">#REF!</definedName>
    <definedName name="Z" localSheetId="2">#REF!</definedName>
    <definedName name="Z">#REF!</definedName>
    <definedName name="Z_0CCF26D2_015A_48BB_A932_E67ED632CE05_.wvu.FilterData" localSheetId="1" hidden="1">GERAL!#REF!</definedName>
    <definedName name="Z_0CCF26D2_015A_48BB_A932_E67ED632CE05_.wvu.FilterData" localSheetId="2" hidden="1">RESUMO!$A$5:$O$5</definedName>
    <definedName name="Z_0CCF26D2_015A_48BB_A932_E67ED632CE05_.wvu.PrintArea" localSheetId="1" hidden="1">GERAL!$A$10:$L$418</definedName>
    <definedName name="Z_0CCF26D2_015A_48BB_A932_E67ED632CE05_.wvu.PrintArea" localSheetId="2" hidden="1">RESUMO!$A$5:$V$8</definedName>
    <definedName name="Z_0CCF26D2_015A_48BB_A932_E67ED632CE05_.wvu.PrintTitles" localSheetId="1" hidden="1">GERAL!#REF!</definedName>
    <definedName name="Z_0CCF26D2_015A_48BB_A932_E67ED632CE05_.wvu.PrintTitles" localSheetId="2" hidden="1">RESUMO!$5:$5</definedName>
    <definedName name="Z_139CDC34_A2AE_4FB8_A6BF_3FCAEDE2A712_.wvu.FilterData" localSheetId="1" hidden="1">GERAL!#REF!</definedName>
    <definedName name="Z_139CDC34_A2AE_4FB8_A6BF_3FCAEDE2A712_.wvu.FilterData" localSheetId="2" hidden="1">RESUMO!$A$5:$O$5</definedName>
    <definedName name="Z_139CDC34_A2AE_4FB8_A6BF_3FCAEDE2A712_.wvu.PrintArea" localSheetId="1" hidden="1">GERAL!$A$10:$L$418</definedName>
    <definedName name="Z_139CDC34_A2AE_4FB8_A6BF_3FCAEDE2A712_.wvu.PrintArea" localSheetId="2" hidden="1">RESUMO!$A$5:$V$8</definedName>
    <definedName name="Z_139CDC34_A2AE_4FB8_A6BF_3FCAEDE2A712_.wvu.PrintTitles" localSheetId="1" hidden="1">GERAL!#REF!</definedName>
    <definedName name="Z_139CDC34_A2AE_4FB8_A6BF_3FCAEDE2A712_.wvu.PrintTitles" localSheetId="2" hidden="1">RESUMO!$5:$5</definedName>
    <definedName name="Z_EC1863A0_3B45_43E6_81CD_D9608D52C52A_.wvu.FilterData" localSheetId="1" hidden="1">GERAL!#REF!</definedName>
    <definedName name="Z_EC1863A0_3B45_43E6_81CD_D9608D52C52A_.wvu.FilterData" localSheetId="2" hidden="1">RESUMO!$A$5:$O$5</definedName>
    <definedName name="Z_EC1863A0_3B45_43E6_81CD_D9608D52C52A_.wvu.PrintArea" localSheetId="1" hidden="1">GERAL!$A$10:$L$418</definedName>
    <definedName name="Z_EC1863A0_3B45_43E6_81CD_D9608D52C52A_.wvu.PrintArea" localSheetId="2" hidden="1">RESUMO!$A$5:$V$8</definedName>
    <definedName name="Z_EC1863A0_3B45_43E6_81CD_D9608D52C52A_.wvu.PrintTitles" localSheetId="1" hidden="1">GERAL!#REF!</definedName>
    <definedName name="Z_EC1863A0_3B45_43E6_81CD_D9608D52C52A_.wvu.PrintTitles" localSheetId="2" hidden="1">RESUMO!$5:$5</definedName>
  </definedNames>
  <calcPr calcId="191029"/>
  <customWorkbookViews>
    <customWorkbookView name="Luanna Fernandes De Lima - Modo de exibição pessoal" guid="{0CCF26D2-015A-48BB-A932-E67ED632CE05}" mergeInterval="0" personalView="1" maximized="1" xWindow="-8" yWindow="-8" windowWidth="1382" windowHeight="744" tabRatio="646" activeSheetId="2"/>
    <customWorkbookView name="Rubia Fernanda Grigoletto - Modo de exibição pessoal" guid="{139CDC34-A2AE-4FB8-A6BF-3FCAEDE2A712}" autoUpdate="1" mergeInterval="10" personalView="1" maximized="1" xWindow="-8" yWindow="-8" windowWidth="1382" windowHeight="744" tabRatio="646" activeSheetId="2"/>
    <customWorkbookView name="Paula Mantovanelli - Modo de exibição pessoal" guid="{EC1863A0-3B45-43E6-81CD-D9608D52C52A}" mergeInterval="0" personalView="1" maximized="1" xWindow="-8" yWindow="-8" windowWidth="1382" windowHeight="744" tabRatio="646"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2" i="2" l="1"/>
  <c r="L12" i="2" s="1"/>
  <c r="I12" i="2"/>
  <c r="K417" i="2"/>
  <c r="L417" i="2" s="1"/>
  <c r="I417" i="2"/>
  <c r="H417" i="2"/>
  <c r="K416" i="2"/>
  <c r="L416" i="2" s="1"/>
  <c r="I416" i="2"/>
  <c r="H416" i="2"/>
  <c r="K415" i="2"/>
  <c r="L415" i="2" s="1"/>
  <c r="I415" i="2"/>
  <c r="H415" i="2"/>
  <c r="J415" i="2" s="1"/>
  <c r="K414" i="2"/>
  <c r="L414" i="2" s="1"/>
  <c r="I414" i="2"/>
  <c r="H414" i="2"/>
  <c r="K413" i="2"/>
  <c r="L413" i="2" s="1"/>
  <c r="I413" i="2"/>
  <c r="H413" i="2"/>
  <c r="K412" i="2"/>
  <c r="L412" i="2" s="1"/>
  <c r="I412" i="2"/>
  <c r="H412" i="2"/>
  <c r="K411" i="2"/>
  <c r="L411" i="2" s="1"/>
  <c r="I411" i="2"/>
  <c r="H411" i="2"/>
  <c r="K410" i="2"/>
  <c r="L410" i="2" s="1"/>
  <c r="I410" i="2"/>
  <c r="H410" i="2"/>
  <c r="K409" i="2"/>
  <c r="L409" i="2" s="1"/>
  <c r="I409" i="2"/>
  <c r="H409" i="2"/>
  <c r="K408" i="2"/>
  <c r="L408" i="2" s="1"/>
  <c r="I408" i="2"/>
  <c r="H408" i="2"/>
  <c r="K407" i="2"/>
  <c r="L407" i="2" s="1"/>
  <c r="I407" i="2"/>
  <c r="H407" i="2"/>
  <c r="J407" i="2" s="1"/>
  <c r="K406" i="2"/>
  <c r="L406" i="2" s="1"/>
  <c r="I406" i="2"/>
  <c r="H406" i="2"/>
  <c r="K405" i="2"/>
  <c r="L405" i="2" s="1"/>
  <c r="I405" i="2"/>
  <c r="H405" i="2"/>
  <c r="K404" i="2"/>
  <c r="L404" i="2" s="1"/>
  <c r="I404" i="2"/>
  <c r="H404" i="2"/>
  <c r="K403" i="2"/>
  <c r="L403" i="2" s="1"/>
  <c r="I403" i="2"/>
  <c r="H403" i="2"/>
  <c r="K402" i="2"/>
  <c r="L402" i="2" s="1"/>
  <c r="I402" i="2"/>
  <c r="H402" i="2"/>
  <c r="K401" i="2"/>
  <c r="L401" i="2" s="1"/>
  <c r="I401" i="2"/>
  <c r="H401" i="2"/>
  <c r="K400" i="2"/>
  <c r="L400" i="2" s="1"/>
  <c r="I400" i="2"/>
  <c r="H400" i="2"/>
  <c r="K399" i="2"/>
  <c r="L399" i="2" s="1"/>
  <c r="I399" i="2"/>
  <c r="H399" i="2"/>
  <c r="K397" i="2"/>
  <c r="L397" i="2" s="1"/>
  <c r="I397" i="2"/>
  <c r="H397" i="2"/>
  <c r="K396" i="2"/>
  <c r="L396" i="2" s="1"/>
  <c r="I396" i="2"/>
  <c r="H396" i="2"/>
  <c r="K395" i="2"/>
  <c r="L395" i="2" s="1"/>
  <c r="I395" i="2"/>
  <c r="H395" i="2"/>
  <c r="K394" i="2"/>
  <c r="L394" i="2" s="1"/>
  <c r="I394" i="2"/>
  <c r="H394" i="2"/>
  <c r="K393" i="2"/>
  <c r="L393" i="2" s="1"/>
  <c r="I393" i="2"/>
  <c r="H393" i="2"/>
  <c r="K392" i="2"/>
  <c r="L392" i="2" s="1"/>
  <c r="I392" i="2"/>
  <c r="H392" i="2"/>
  <c r="K391" i="2"/>
  <c r="L391" i="2" s="1"/>
  <c r="I391" i="2"/>
  <c r="H391" i="2"/>
  <c r="J391" i="2" s="1"/>
  <c r="K390" i="2"/>
  <c r="L390" i="2" s="1"/>
  <c r="I390" i="2"/>
  <c r="H390" i="2"/>
  <c r="K389" i="2"/>
  <c r="L389" i="2" s="1"/>
  <c r="I389" i="2"/>
  <c r="H389" i="2"/>
  <c r="K388" i="2"/>
  <c r="L388" i="2" s="1"/>
  <c r="I388" i="2"/>
  <c r="H388" i="2"/>
  <c r="K387" i="2"/>
  <c r="L387" i="2" s="1"/>
  <c r="I387" i="2"/>
  <c r="H387" i="2"/>
  <c r="K386" i="2"/>
  <c r="L386" i="2" s="1"/>
  <c r="I386" i="2"/>
  <c r="H386" i="2"/>
  <c r="K385" i="2"/>
  <c r="L385" i="2" s="1"/>
  <c r="I385" i="2"/>
  <c r="H385" i="2"/>
  <c r="K384" i="2"/>
  <c r="L384" i="2" s="1"/>
  <c r="I384" i="2"/>
  <c r="H384" i="2"/>
  <c r="K383" i="2"/>
  <c r="L383" i="2" s="1"/>
  <c r="I383" i="2"/>
  <c r="H383" i="2"/>
  <c r="K382" i="2"/>
  <c r="L382" i="2" s="1"/>
  <c r="I382" i="2"/>
  <c r="H382" i="2"/>
  <c r="K381" i="2"/>
  <c r="L381" i="2" s="1"/>
  <c r="I381" i="2"/>
  <c r="H381" i="2"/>
  <c r="K380" i="2"/>
  <c r="L380" i="2" s="1"/>
  <c r="I380" i="2"/>
  <c r="H380" i="2"/>
  <c r="K379" i="2"/>
  <c r="L379" i="2" s="1"/>
  <c r="I379" i="2"/>
  <c r="H379" i="2"/>
  <c r="K378" i="2"/>
  <c r="L378" i="2" s="1"/>
  <c r="I378" i="2"/>
  <c r="H378" i="2"/>
  <c r="K377" i="2"/>
  <c r="L377" i="2" s="1"/>
  <c r="I377" i="2"/>
  <c r="H377" i="2"/>
  <c r="K376" i="2"/>
  <c r="L376" i="2" s="1"/>
  <c r="I376" i="2"/>
  <c r="H376" i="2"/>
  <c r="K375" i="2"/>
  <c r="L375" i="2" s="1"/>
  <c r="I375" i="2"/>
  <c r="H375" i="2"/>
  <c r="K374" i="2"/>
  <c r="L374" i="2" s="1"/>
  <c r="I374" i="2"/>
  <c r="H374" i="2"/>
  <c r="K373" i="2"/>
  <c r="L373" i="2" s="1"/>
  <c r="I373" i="2"/>
  <c r="H373" i="2"/>
  <c r="K372" i="2"/>
  <c r="L372" i="2" s="1"/>
  <c r="I372" i="2"/>
  <c r="H372" i="2"/>
  <c r="K371" i="2"/>
  <c r="L371" i="2" s="1"/>
  <c r="I371" i="2"/>
  <c r="H371" i="2"/>
  <c r="K370" i="2"/>
  <c r="L370" i="2" s="1"/>
  <c r="I370" i="2"/>
  <c r="H370" i="2"/>
  <c r="K369" i="2"/>
  <c r="L369" i="2" s="1"/>
  <c r="I369" i="2"/>
  <c r="H369" i="2"/>
  <c r="K368" i="2"/>
  <c r="L368" i="2" s="1"/>
  <c r="I368" i="2"/>
  <c r="H368" i="2"/>
  <c r="K367" i="2"/>
  <c r="L367" i="2" s="1"/>
  <c r="I367" i="2"/>
  <c r="H367" i="2"/>
  <c r="K366" i="2"/>
  <c r="L366" i="2" s="1"/>
  <c r="I366" i="2"/>
  <c r="H366" i="2"/>
  <c r="K365" i="2"/>
  <c r="L365" i="2" s="1"/>
  <c r="I365" i="2"/>
  <c r="H365" i="2"/>
  <c r="K364" i="2"/>
  <c r="L364" i="2" s="1"/>
  <c r="I364" i="2"/>
  <c r="H364" i="2"/>
  <c r="K363" i="2"/>
  <c r="L363" i="2" s="1"/>
  <c r="I363" i="2"/>
  <c r="H363" i="2"/>
  <c r="K361" i="2"/>
  <c r="L361" i="2" s="1"/>
  <c r="I361" i="2"/>
  <c r="H361" i="2"/>
  <c r="K360" i="2"/>
  <c r="L360" i="2" s="1"/>
  <c r="I360" i="2"/>
  <c r="H360" i="2"/>
  <c r="K359" i="2"/>
  <c r="L359" i="2" s="1"/>
  <c r="I359" i="2"/>
  <c r="H359" i="2"/>
  <c r="K358" i="2"/>
  <c r="L358" i="2" s="1"/>
  <c r="I358" i="2"/>
  <c r="H358" i="2"/>
  <c r="K357" i="2"/>
  <c r="L357" i="2" s="1"/>
  <c r="I357" i="2"/>
  <c r="H357" i="2"/>
  <c r="K356" i="2"/>
  <c r="L356" i="2" s="1"/>
  <c r="I356" i="2"/>
  <c r="H356" i="2"/>
  <c r="K355" i="2"/>
  <c r="L355" i="2" s="1"/>
  <c r="I355" i="2"/>
  <c r="H355" i="2"/>
  <c r="K354" i="2"/>
  <c r="L354" i="2" s="1"/>
  <c r="I354" i="2"/>
  <c r="H354" i="2"/>
  <c r="K353" i="2"/>
  <c r="L353" i="2" s="1"/>
  <c r="I353" i="2"/>
  <c r="H353" i="2"/>
  <c r="K352" i="2"/>
  <c r="L352" i="2" s="1"/>
  <c r="I352" i="2"/>
  <c r="H352" i="2"/>
  <c r="K351" i="2"/>
  <c r="L351" i="2" s="1"/>
  <c r="I351" i="2"/>
  <c r="H351" i="2"/>
  <c r="K350" i="2"/>
  <c r="L350" i="2" s="1"/>
  <c r="I350" i="2"/>
  <c r="H350" i="2"/>
  <c r="K349" i="2"/>
  <c r="L349" i="2" s="1"/>
  <c r="I349" i="2"/>
  <c r="H349" i="2"/>
  <c r="K348" i="2"/>
  <c r="L348" i="2" s="1"/>
  <c r="I348" i="2"/>
  <c r="H348" i="2"/>
  <c r="K347" i="2"/>
  <c r="L347" i="2" s="1"/>
  <c r="I347" i="2"/>
  <c r="H347" i="2"/>
  <c r="K346" i="2"/>
  <c r="L346" i="2" s="1"/>
  <c r="I346" i="2"/>
  <c r="H346" i="2"/>
  <c r="K345" i="2"/>
  <c r="L345" i="2" s="1"/>
  <c r="I345" i="2"/>
  <c r="H345" i="2"/>
  <c r="K343" i="2"/>
  <c r="L343" i="2" s="1"/>
  <c r="I343" i="2"/>
  <c r="H343" i="2"/>
  <c r="K342" i="2"/>
  <c r="L342" i="2" s="1"/>
  <c r="I342" i="2"/>
  <c r="H342" i="2"/>
  <c r="K341" i="2"/>
  <c r="L341" i="2" s="1"/>
  <c r="I341" i="2"/>
  <c r="H341" i="2"/>
  <c r="K340" i="2"/>
  <c r="L340" i="2" s="1"/>
  <c r="I340" i="2"/>
  <c r="H340" i="2"/>
  <c r="K339" i="2"/>
  <c r="L339" i="2" s="1"/>
  <c r="I339" i="2"/>
  <c r="H339" i="2"/>
  <c r="K338" i="2"/>
  <c r="L338" i="2" s="1"/>
  <c r="I338" i="2"/>
  <c r="H338" i="2"/>
  <c r="K337" i="2"/>
  <c r="L337" i="2" s="1"/>
  <c r="I337" i="2"/>
  <c r="H337" i="2"/>
  <c r="K336" i="2"/>
  <c r="L336" i="2" s="1"/>
  <c r="I336" i="2"/>
  <c r="H336" i="2"/>
  <c r="K335" i="2"/>
  <c r="L335" i="2" s="1"/>
  <c r="I335" i="2"/>
  <c r="H335" i="2"/>
  <c r="K334" i="2"/>
  <c r="L334" i="2" s="1"/>
  <c r="I334" i="2"/>
  <c r="H334" i="2"/>
  <c r="K333" i="2"/>
  <c r="L333" i="2" s="1"/>
  <c r="I333" i="2"/>
  <c r="H333" i="2"/>
  <c r="K332" i="2"/>
  <c r="L332" i="2" s="1"/>
  <c r="I332" i="2"/>
  <c r="H332" i="2"/>
  <c r="K331" i="2"/>
  <c r="L331" i="2" s="1"/>
  <c r="I331" i="2"/>
  <c r="H331" i="2"/>
  <c r="K330" i="2"/>
  <c r="L330" i="2" s="1"/>
  <c r="I330" i="2"/>
  <c r="H330" i="2"/>
  <c r="K329" i="2"/>
  <c r="L329" i="2" s="1"/>
  <c r="I329" i="2"/>
  <c r="H329" i="2"/>
  <c r="K328" i="2"/>
  <c r="L328" i="2" s="1"/>
  <c r="I328" i="2"/>
  <c r="H328" i="2"/>
  <c r="K327" i="2"/>
  <c r="L327" i="2" s="1"/>
  <c r="I327" i="2"/>
  <c r="H327" i="2"/>
  <c r="K326" i="2"/>
  <c r="L326" i="2" s="1"/>
  <c r="I326" i="2"/>
  <c r="H326" i="2"/>
  <c r="K325" i="2"/>
  <c r="L325" i="2" s="1"/>
  <c r="I325" i="2"/>
  <c r="H325" i="2"/>
  <c r="K324" i="2"/>
  <c r="L324" i="2" s="1"/>
  <c r="I324" i="2"/>
  <c r="H324" i="2"/>
  <c r="K323" i="2"/>
  <c r="L323" i="2" s="1"/>
  <c r="I323" i="2"/>
  <c r="H323" i="2"/>
  <c r="K322" i="2"/>
  <c r="L322" i="2" s="1"/>
  <c r="I322" i="2"/>
  <c r="H322" i="2"/>
  <c r="K321" i="2"/>
  <c r="L321" i="2" s="1"/>
  <c r="I321" i="2"/>
  <c r="H321" i="2"/>
  <c r="K320" i="2"/>
  <c r="L320" i="2" s="1"/>
  <c r="I320" i="2"/>
  <c r="H320" i="2"/>
  <c r="K319" i="2"/>
  <c r="L319" i="2" s="1"/>
  <c r="I319" i="2"/>
  <c r="H319" i="2"/>
  <c r="K318" i="2"/>
  <c r="L318" i="2" s="1"/>
  <c r="I318" i="2"/>
  <c r="H318" i="2"/>
  <c r="J318" i="2" s="1"/>
  <c r="K317" i="2"/>
  <c r="L317" i="2" s="1"/>
  <c r="I317" i="2"/>
  <c r="H317" i="2"/>
  <c r="K316" i="2"/>
  <c r="L316" i="2" s="1"/>
  <c r="I316" i="2"/>
  <c r="H316" i="2"/>
  <c r="K315" i="2"/>
  <c r="L315" i="2" s="1"/>
  <c r="I315" i="2"/>
  <c r="H315" i="2"/>
  <c r="K314" i="2"/>
  <c r="L314" i="2" s="1"/>
  <c r="I314" i="2"/>
  <c r="H314" i="2"/>
  <c r="K313" i="2"/>
  <c r="L313" i="2" s="1"/>
  <c r="I313" i="2"/>
  <c r="H313" i="2"/>
  <c r="K312" i="2"/>
  <c r="L312" i="2" s="1"/>
  <c r="I312" i="2"/>
  <c r="H312" i="2"/>
  <c r="K311" i="2"/>
  <c r="L311" i="2" s="1"/>
  <c r="I311" i="2"/>
  <c r="H311" i="2"/>
  <c r="K310" i="2"/>
  <c r="L310" i="2" s="1"/>
  <c r="I310" i="2"/>
  <c r="H310" i="2"/>
  <c r="K309" i="2"/>
  <c r="L309" i="2" s="1"/>
  <c r="I309" i="2"/>
  <c r="H309" i="2"/>
  <c r="K308" i="2"/>
  <c r="L308" i="2" s="1"/>
  <c r="I308" i="2"/>
  <c r="H308" i="2"/>
  <c r="K307" i="2"/>
  <c r="L307" i="2" s="1"/>
  <c r="I307" i="2"/>
  <c r="H307" i="2"/>
  <c r="K306" i="2"/>
  <c r="L306" i="2" s="1"/>
  <c r="I306" i="2"/>
  <c r="H306" i="2"/>
  <c r="K305" i="2"/>
  <c r="L305" i="2" s="1"/>
  <c r="I305" i="2"/>
  <c r="H305" i="2"/>
  <c r="K304" i="2"/>
  <c r="L304" i="2" s="1"/>
  <c r="I304" i="2"/>
  <c r="H304" i="2"/>
  <c r="K303" i="2"/>
  <c r="L303" i="2" s="1"/>
  <c r="I303" i="2"/>
  <c r="H303" i="2"/>
  <c r="K302" i="2"/>
  <c r="L302" i="2" s="1"/>
  <c r="I302" i="2"/>
  <c r="H302" i="2"/>
  <c r="K301" i="2"/>
  <c r="L301" i="2" s="1"/>
  <c r="I301" i="2"/>
  <c r="H301" i="2"/>
  <c r="K300" i="2"/>
  <c r="L300" i="2" s="1"/>
  <c r="I300" i="2"/>
  <c r="H300" i="2"/>
  <c r="K299" i="2"/>
  <c r="L299" i="2" s="1"/>
  <c r="I299" i="2"/>
  <c r="H299" i="2"/>
  <c r="K298" i="2"/>
  <c r="L298" i="2" s="1"/>
  <c r="I298" i="2"/>
  <c r="H298" i="2"/>
  <c r="K297" i="2"/>
  <c r="L297" i="2" s="1"/>
  <c r="I297" i="2"/>
  <c r="H297" i="2"/>
  <c r="K296" i="2"/>
  <c r="L296" i="2" s="1"/>
  <c r="I296" i="2"/>
  <c r="H296" i="2"/>
  <c r="K295" i="2"/>
  <c r="L295" i="2" s="1"/>
  <c r="I295" i="2"/>
  <c r="H295" i="2"/>
  <c r="K294" i="2"/>
  <c r="L294" i="2" s="1"/>
  <c r="I294" i="2"/>
  <c r="H294" i="2"/>
  <c r="K293" i="2"/>
  <c r="L293" i="2" s="1"/>
  <c r="I293" i="2"/>
  <c r="H293" i="2"/>
  <c r="K292" i="2"/>
  <c r="L292" i="2" s="1"/>
  <c r="I292" i="2"/>
  <c r="H292" i="2"/>
  <c r="K291" i="2"/>
  <c r="L291" i="2" s="1"/>
  <c r="I291" i="2"/>
  <c r="H291" i="2"/>
  <c r="K290" i="2"/>
  <c r="L290" i="2" s="1"/>
  <c r="I290" i="2"/>
  <c r="H290" i="2"/>
  <c r="K289" i="2"/>
  <c r="L289" i="2" s="1"/>
  <c r="I289" i="2"/>
  <c r="H289" i="2"/>
  <c r="K288" i="2"/>
  <c r="L288" i="2" s="1"/>
  <c r="I288" i="2"/>
  <c r="H288" i="2"/>
  <c r="K287" i="2"/>
  <c r="L287" i="2" s="1"/>
  <c r="I287" i="2"/>
  <c r="H287" i="2"/>
  <c r="K286" i="2"/>
  <c r="L286" i="2" s="1"/>
  <c r="I286" i="2"/>
  <c r="H286" i="2"/>
  <c r="J286" i="2" s="1"/>
  <c r="K285" i="2"/>
  <c r="L285" i="2" s="1"/>
  <c r="I285" i="2"/>
  <c r="H285" i="2"/>
  <c r="K284" i="2"/>
  <c r="L284" i="2" s="1"/>
  <c r="I284" i="2"/>
  <c r="H284" i="2"/>
  <c r="K283" i="2"/>
  <c r="L283" i="2" s="1"/>
  <c r="I283" i="2"/>
  <c r="H283" i="2"/>
  <c r="K282" i="2"/>
  <c r="L282" i="2" s="1"/>
  <c r="I282" i="2"/>
  <c r="H282" i="2"/>
  <c r="K281" i="2"/>
  <c r="L281" i="2" s="1"/>
  <c r="I281" i="2"/>
  <c r="H281" i="2"/>
  <c r="K280" i="2"/>
  <c r="L280" i="2" s="1"/>
  <c r="I280" i="2"/>
  <c r="H280" i="2"/>
  <c r="K279" i="2"/>
  <c r="L279" i="2" s="1"/>
  <c r="I279" i="2"/>
  <c r="H279" i="2"/>
  <c r="K278" i="2"/>
  <c r="L278" i="2" s="1"/>
  <c r="I278" i="2"/>
  <c r="H278" i="2"/>
  <c r="K277" i="2"/>
  <c r="L277" i="2" s="1"/>
  <c r="I277" i="2"/>
  <c r="H277" i="2"/>
  <c r="K276" i="2"/>
  <c r="L276" i="2" s="1"/>
  <c r="I276" i="2"/>
  <c r="H276" i="2"/>
  <c r="K275" i="2"/>
  <c r="L275" i="2" s="1"/>
  <c r="I275" i="2"/>
  <c r="H275" i="2"/>
  <c r="K274" i="2"/>
  <c r="L274" i="2" s="1"/>
  <c r="I274" i="2"/>
  <c r="H274" i="2"/>
  <c r="K273" i="2"/>
  <c r="L273" i="2" s="1"/>
  <c r="I273" i="2"/>
  <c r="H273" i="2"/>
  <c r="K272" i="2"/>
  <c r="L272" i="2" s="1"/>
  <c r="I272" i="2"/>
  <c r="H272" i="2"/>
  <c r="K271" i="2"/>
  <c r="L271" i="2" s="1"/>
  <c r="I271" i="2"/>
  <c r="H271" i="2"/>
  <c r="K270" i="2"/>
  <c r="L270" i="2" s="1"/>
  <c r="I270" i="2"/>
  <c r="H270" i="2"/>
  <c r="K269" i="2"/>
  <c r="L269" i="2" s="1"/>
  <c r="I269" i="2"/>
  <c r="H269" i="2"/>
  <c r="K268" i="2"/>
  <c r="L268" i="2" s="1"/>
  <c r="I268" i="2"/>
  <c r="H268" i="2"/>
  <c r="K267" i="2"/>
  <c r="L267" i="2" s="1"/>
  <c r="I267" i="2"/>
  <c r="H267" i="2"/>
  <c r="J267" i="2" s="1"/>
  <c r="K266" i="2"/>
  <c r="L266" i="2" s="1"/>
  <c r="I266" i="2"/>
  <c r="H266" i="2"/>
  <c r="K265" i="2"/>
  <c r="L265" i="2" s="1"/>
  <c r="I265" i="2"/>
  <c r="H265" i="2"/>
  <c r="K264" i="2"/>
  <c r="L264" i="2" s="1"/>
  <c r="I264" i="2"/>
  <c r="H264" i="2"/>
  <c r="K263" i="2"/>
  <c r="L263" i="2" s="1"/>
  <c r="I263" i="2"/>
  <c r="H263" i="2"/>
  <c r="J263" i="2" s="1"/>
  <c r="K262" i="2"/>
  <c r="L262" i="2" s="1"/>
  <c r="I262" i="2"/>
  <c r="H262" i="2"/>
  <c r="K261" i="2"/>
  <c r="L261" i="2" s="1"/>
  <c r="I261" i="2"/>
  <c r="H261" i="2"/>
  <c r="K260" i="2"/>
  <c r="L260" i="2" s="1"/>
  <c r="I260" i="2"/>
  <c r="H260" i="2"/>
  <c r="K259" i="2"/>
  <c r="L259" i="2" s="1"/>
  <c r="I259" i="2"/>
  <c r="H259" i="2"/>
  <c r="K258" i="2"/>
  <c r="L258" i="2" s="1"/>
  <c r="I258" i="2"/>
  <c r="H258" i="2"/>
  <c r="K257" i="2"/>
  <c r="L257" i="2" s="1"/>
  <c r="I257" i="2"/>
  <c r="H257" i="2"/>
  <c r="K256" i="2"/>
  <c r="L256" i="2" s="1"/>
  <c r="I256" i="2"/>
  <c r="H256" i="2"/>
  <c r="K255" i="2"/>
  <c r="L255" i="2" s="1"/>
  <c r="I255" i="2"/>
  <c r="H255" i="2"/>
  <c r="K254" i="2"/>
  <c r="L254" i="2" s="1"/>
  <c r="I254" i="2"/>
  <c r="H254" i="2"/>
  <c r="J254" i="2" s="1"/>
  <c r="K252" i="2"/>
  <c r="L252" i="2" s="1"/>
  <c r="I252" i="2"/>
  <c r="H252" i="2"/>
  <c r="K251" i="2"/>
  <c r="L251" i="2" s="1"/>
  <c r="I251" i="2"/>
  <c r="H251" i="2"/>
  <c r="K250" i="2"/>
  <c r="L250" i="2" s="1"/>
  <c r="I250" i="2"/>
  <c r="H250" i="2"/>
  <c r="K249" i="2"/>
  <c r="L249" i="2" s="1"/>
  <c r="I249" i="2"/>
  <c r="H249" i="2"/>
  <c r="K248" i="2"/>
  <c r="L248" i="2" s="1"/>
  <c r="I248" i="2"/>
  <c r="H248" i="2"/>
  <c r="K247" i="2"/>
  <c r="L247" i="2" s="1"/>
  <c r="I247" i="2"/>
  <c r="H247" i="2"/>
  <c r="K246" i="2"/>
  <c r="L246" i="2" s="1"/>
  <c r="I246" i="2"/>
  <c r="H246" i="2"/>
  <c r="J246" i="2" s="1"/>
  <c r="K245" i="2"/>
  <c r="L245" i="2" s="1"/>
  <c r="I245" i="2"/>
  <c r="H245" i="2"/>
  <c r="K244" i="2"/>
  <c r="L244" i="2" s="1"/>
  <c r="I244" i="2"/>
  <c r="H244" i="2"/>
  <c r="K243" i="2"/>
  <c r="L243" i="2" s="1"/>
  <c r="I243" i="2"/>
  <c r="H243" i="2"/>
  <c r="K242" i="2"/>
  <c r="L242" i="2" s="1"/>
  <c r="I242" i="2"/>
  <c r="H242" i="2"/>
  <c r="K241" i="2"/>
  <c r="L241" i="2" s="1"/>
  <c r="I241" i="2"/>
  <c r="H241" i="2"/>
  <c r="K240" i="2"/>
  <c r="L240" i="2" s="1"/>
  <c r="I240" i="2"/>
  <c r="H240" i="2"/>
  <c r="K239" i="2"/>
  <c r="L239" i="2" s="1"/>
  <c r="I239" i="2"/>
  <c r="H239" i="2"/>
  <c r="K238" i="2"/>
  <c r="L238" i="2" s="1"/>
  <c r="I238" i="2"/>
  <c r="H238" i="2"/>
  <c r="J238" i="2" s="1"/>
  <c r="K237" i="2"/>
  <c r="L237" i="2" s="1"/>
  <c r="I237" i="2"/>
  <c r="H237" i="2"/>
  <c r="K236" i="2"/>
  <c r="L236" i="2" s="1"/>
  <c r="I236" i="2"/>
  <c r="H236" i="2"/>
  <c r="K235" i="2"/>
  <c r="L235" i="2" s="1"/>
  <c r="I235" i="2"/>
  <c r="H235" i="2"/>
  <c r="K234" i="2"/>
  <c r="L234" i="2" s="1"/>
  <c r="I234" i="2"/>
  <c r="H234" i="2"/>
  <c r="K233" i="2"/>
  <c r="L233" i="2" s="1"/>
  <c r="I233" i="2"/>
  <c r="H233" i="2"/>
  <c r="K232" i="2"/>
  <c r="L232" i="2" s="1"/>
  <c r="I232" i="2"/>
  <c r="H232" i="2"/>
  <c r="K231" i="2"/>
  <c r="L231" i="2" s="1"/>
  <c r="I231" i="2"/>
  <c r="H231" i="2"/>
  <c r="K230" i="2"/>
  <c r="L230" i="2" s="1"/>
  <c r="I230" i="2"/>
  <c r="H230" i="2"/>
  <c r="J230" i="2" s="1"/>
  <c r="K229" i="2"/>
  <c r="L229" i="2" s="1"/>
  <c r="I229" i="2"/>
  <c r="H229" i="2"/>
  <c r="K228" i="2"/>
  <c r="L228" i="2" s="1"/>
  <c r="I228" i="2"/>
  <c r="H228" i="2"/>
  <c r="K227" i="2"/>
  <c r="L227" i="2" s="1"/>
  <c r="I227" i="2"/>
  <c r="H227" i="2"/>
  <c r="K226" i="2"/>
  <c r="L226" i="2" s="1"/>
  <c r="I226" i="2"/>
  <c r="H226" i="2"/>
  <c r="K225" i="2"/>
  <c r="L225" i="2" s="1"/>
  <c r="I225" i="2"/>
  <c r="H225" i="2"/>
  <c r="K224" i="2"/>
  <c r="L224" i="2" s="1"/>
  <c r="I224" i="2"/>
  <c r="H224" i="2"/>
  <c r="K223" i="2"/>
  <c r="L223" i="2" s="1"/>
  <c r="I223" i="2"/>
  <c r="H223" i="2"/>
  <c r="K222" i="2"/>
  <c r="L222" i="2" s="1"/>
  <c r="I222" i="2"/>
  <c r="H222" i="2"/>
  <c r="J222" i="2" s="1"/>
  <c r="K221" i="2"/>
  <c r="L221" i="2" s="1"/>
  <c r="I221" i="2"/>
  <c r="H221" i="2"/>
  <c r="K220" i="2"/>
  <c r="L220" i="2" s="1"/>
  <c r="I220" i="2"/>
  <c r="H220" i="2"/>
  <c r="K219" i="2"/>
  <c r="L219" i="2" s="1"/>
  <c r="I219" i="2"/>
  <c r="H219" i="2"/>
  <c r="K218" i="2"/>
  <c r="L218" i="2" s="1"/>
  <c r="I218" i="2"/>
  <c r="H218" i="2"/>
  <c r="K217" i="2"/>
  <c r="L217" i="2" s="1"/>
  <c r="I217" i="2"/>
  <c r="H217" i="2"/>
  <c r="K216" i="2"/>
  <c r="L216" i="2" s="1"/>
  <c r="I216" i="2"/>
  <c r="H216" i="2"/>
  <c r="K215" i="2"/>
  <c r="L215" i="2" s="1"/>
  <c r="I215" i="2"/>
  <c r="H215" i="2"/>
  <c r="K214" i="2"/>
  <c r="L214" i="2" s="1"/>
  <c r="I214" i="2"/>
  <c r="H214" i="2"/>
  <c r="J214" i="2" s="1"/>
  <c r="K213" i="2"/>
  <c r="L213" i="2" s="1"/>
  <c r="I213" i="2"/>
  <c r="H213" i="2"/>
  <c r="J213" i="2" s="1"/>
  <c r="K212" i="2"/>
  <c r="L212" i="2" s="1"/>
  <c r="I212" i="2"/>
  <c r="H212" i="2"/>
  <c r="K211" i="2"/>
  <c r="L211" i="2" s="1"/>
  <c r="I211" i="2"/>
  <c r="H211" i="2"/>
  <c r="K210" i="2"/>
  <c r="L210" i="2" s="1"/>
  <c r="I210" i="2"/>
  <c r="H210" i="2"/>
  <c r="K209" i="2"/>
  <c r="L209" i="2" s="1"/>
  <c r="I209" i="2"/>
  <c r="H209" i="2"/>
  <c r="K208" i="2"/>
  <c r="L208" i="2" s="1"/>
  <c r="I208" i="2"/>
  <c r="H208" i="2"/>
  <c r="K207" i="2"/>
  <c r="L207" i="2" s="1"/>
  <c r="I207" i="2"/>
  <c r="H207" i="2"/>
  <c r="K205" i="2"/>
  <c r="L205" i="2" s="1"/>
  <c r="I205" i="2"/>
  <c r="H205" i="2"/>
  <c r="K204" i="2"/>
  <c r="L204" i="2" s="1"/>
  <c r="I204" i="2"/>
  <c r="H204" i="2"/>
  <c r="J204" i="2" s="1"/>
  <c r="K203" i="2"/>
  <c r="L203" i="2" s="1"/>
  <c r="I203" i="2"/>
  <c r="H203" i="2"/>
  <c r="K202" i="2"/>
  <c r="L202" i="2" s="1"/>
  <c r="I202" i="2"/>
  <c r="H202" i="2"/>
  <c r="K201" i="2"/>
  <c r="L201" i="2" s="1"/>
  <c r="I201" i="2"/>
  <c r="H201" i="2"/>
  <c r="K200" i="2"/>
  <c r="L200" i="2" s="1"/>
  <c r="I200" i="2"/>
  <c r="H200" i="2"/>
  <c r="K199" i="2"/>
  <c r="L199" i="2" s="1"/>
  <c r="I199" i="2"/>
  <c r="H199" i="2"/>
  <c r="K198" i="2"/>
  <c r="L198" i="2" s="1"/>
  <c r="I198" i="2"/>
  <c r="H198" i="2"/>
  <c r="K197" i="2"/>
  <c r="L197" i="2" s="1"/>
  <c r="I197" i="2"/>
  <c r="H197" i="2"/>
  <c r="K196" i="2"/>
  <c r="L196" i="2" s="1"/>
  <c r="I196" i="2"/>
  <c r="H196" i="2"/>
  <c r="J196" i="2" s="1"/>
  <c r="K195" i="2"/>
  <c r="L195" i="2" s="1"/>
  <c r="I195" i="2"/>
  <c r="H195" i="2"/>
  <c r="K194" i="2"/>
  <c r="L194" i="2" s="1"/>
  <c r="I194" i="2"/>
  <c r="H194" i="2"/>
  <c r="K193" i="2"/>
  <c r="L193" i="2" s="1"/>
  <c r="I193" i="2"/>
  <c r="H193" i="2"/>
  <c r="K192" i="2"/>
  <c r="L192" i="2" s="1"/>
  <c r="I192" i="2"/>
  <c r="H192" i="2"/>
  <c r="K191" i="2"/>
  <c r="L191" i="2" s="1"/>
  <c r="I191" i="2"/>
  <c r="H191" i="2"/>
  <c r="K190" i="2"/>
  <c r="L190" i="2" s="1"/>
  <c r="I190" i="2"/>
  <c r="H190" i="2"/>
  <c r="K189" i="2"/>
  <c r="L189" i="2" s="1"/>
  <c r="I189" i="2"/>
  <c r="H189" i="2"/>
  <c r="K188" i="2"/>
  <c r="L188" i="2" s="1"/>
  <c r="I188" i="2"/>
  <c r="H188" i="2"/>
  <c r="J188" i="2" s="1"/>
  <c r="K187" i="2"/>
  <c r="L187" i="2" s="1"/>
  <c r="I187" i="2"/>
  <c r="H187" i="2"/>
  <c r="K186" i="2"/>
  <c r="L186" i="2" s="1"/>
  <c r="I186" i="2"/>
  <c r="H186" i="2"/>
  <c r="K185" i="2"/>
  <c r="L185" i="2" s="1"/>
  <c r="I185" i="2"/>
  <c r="H185" i="2"/>
  <c r="K184" i="2"/>
  <c r="L184" i="2" s="1"/>
  <c r="I184" i="2"/>
  <c r="H184" i="2"/>
  <c r="K183" i="2"/>
  <c r="L183" i="2" s="1"/>
  <c r="I183" i="2"/>
  <c r="H183" i="2"/>
  <c r="K182" i="2"/>
  <c r="L182" i="2" s="1"/>
  <c r="I182" i="2"/>
  <c r="H182" i="2"/>
  <c r="K181" i="2"/>
  <c r="L181" i="2" s="1"/>
  <c r="I181" i="2"/>
  <c r="H181" i="2"/>
  <c r="J181" i="2" s="1"/>
  <c r="K179" i="2"/>
  <c r="L179" i="2" s="1"/>
  <c r="I179" i="2"/>
  <c r="H179" i="2"/>
  <c r="J179" i="2" s="1"/>
  <c r="K178" i="2"/>
  <c r="L178" i="2" s="1"/>
  <c r="I178" i="2"/>
  <c r="H178" i="2"/>
  <c r="K177" i="2"/>
  <c r="L177" i="2" s="1"/>
  <c r="I177" i="2"/>
  <c r="H177" i="2"/>
  <c r="K176" i="2"/>
  <c r="L176" i="2" s="1"/>
  <c r="I176" i="2"/>
  <c r="H176" i="2"/>
  <c r="K175" i="2"/>
  <c r="L175" i="2" s="1"/>
  <c r="I175" i="2"/>
  <c r="H175" i="2"/>
  <c r="K174" i="2"/>
  <c r="L174" i="2" s="1"/>
  <c r="I174" i="2"/>
  <c r="H174" i="2"/>
  <c r="K173" i="2"/>
  <c r="L173" i="2" s="1"/>
  <c r="I173" i="2"/>
  <c r="H173" i="2"/>
  <c r="K172" i="2"/>
  <c r="L172" i="2" s="1"/>
  <c r="I172" i="2"/>
  <c r="H172" i="2"/>
  <c r="K171" i="2"/>
  <c r="L171" i="2" s="1"/>
  <c r="I171" i="2"/>
  <c r="H171" i="2"/>
  <c r="K170" i="2"/>
  <c r="L170" i="2" s="1"/>
  <c r="I170" i="2"/>
  <c r="H170" i="2"/>
  <c r="K169" i="2"/>
  <c r="L169" i="2" s="1"/>
  <c r="I169" i="2"/>
  <c r="H169" i="2"/>
  <c r="K168" i="2"/>
  <c r="L168" i="2" s="1"/>
  <c r="I168" i="2"/>
  <c r="H168" i="2"/>
  <c r="K167" i="2"/>
  <c r="L167" i="2" s="1"/>
  <c r="I167" i="2"/>
  <c r="H167" i="2"/>
  <c r="K166" i="2"/>
  <c r="L166" i="2" s="1"/>
  <c r="I166" i="2"/>
  <c r="H166" i="2"/>
  <c r="K165" i="2"/>
  <c r="L165" i="2" s="1"/>
  <c r="I165" i="2"/>
  <c r="H165" i="2"/>
  <c r="K164" i="2"/>
  <c r="L164" i="2" s="1"/>
  <c r="I164" i="2"/>
  <c r="H164" i="2"/>
  <c r="K163" i="2"/>
  <c r="L163" i="2" s="1"/>
  <c r="I163" i="2"/>
  <c r="H163" i="2"/>
  <c r="K162" i="2"/>
  <c r="L162" i="2" s="1"/>
  <c r="I162" i="2"/>
  <c r="H162" i="2"/>
  <c r="K161" i="2"/>
  <c r="L161" i="2" s="1"/>
  <c r="I161" i="2"/>
  <c r="H161" i="2"/>
  <c r="J161" i="2" s="1"/>
  <c r="K160" i="2"/>
  <c r="L160" i="2" s="1"/>
  <c r="I160" i="2"/>
  <c r="H160" i="2"/>
  <c r="J160" i="2" s="1"/>
  <c r="K159" i="2"/>
  <c r="L159" i="2" s="1"/>
  <c r="I159" i="2"/>
  <c r="H159" i="2"/>
  <c r="K158" i="2"/>
  <c r="L158" i="2" s="1"/>
  <c r="I158" i="2"/>
  <c r="H158" i="2"/>
  <c r="K157" i="2"/>
  <c r="L157" i="2" s="1"/>
  <c r="I157" i="2"/>
  <c r="H157" i="2"/>
  <c r="K156" i="2"/>
  <c r="L156" i="2" s="1"/>
  <c r="I156" i="2"/>
  <c r="H156" i="2"/>
  <c r="K155" i="2"/>
  <c r="L155" i="2" s="1"/>
  <c r="I155" i="2"/>
  <c r="H155" i="2"/>
  <c r="J155" i="2" s="1"/>
  <c r="K154" i="2"/>
  <c r="L154" i="2" s="1"/>
  <c r="I154" i="2"/>
  <c r="H154" i="2"/>
  <c r="K153" i="2"/>
  <c r="L153" i="2" s="1"/>
  <c r="I153" i="2"/>
  <c r="H153" i="2"/>
  <c r="K152" i="2"/>
  <c r="L152" i="2" s="1"/>
  <c r="I152" i="2"/>
  <c r="H152" i="2"/>
  <c r="K151" i="2"/>
  <c r="L151" i="2" s="1"/>
  <c r="I151" i="2"/>
  <c r="H151" i="2"/>
  <c r="K150" i="2"/>
  <c r="L150" i="2" s="1"/>
  <c r="I150" i="2"/>
  <c r="H150" i="2"/>
  <c r="K149" i="2"/>
  <c r="L149" i="2" s="1"/>
  <c r="I149" i="2"/>
  <c r="H149" i="2"/>
  <c r="K148" i="2"/>
  <c r="L148" i="2" s="1"/>
  <c r="I148" i="2"/>
  <c r="H148" i="2"/>
  <c r="K147" i="2"/>
  <c r="L147" i="2" s="1"/>
  <c r="I147" i="2"/>
  <c r="H147" i="2"/>
  <c r="J147" i="2" s="1"/>
  <c r="K146" i="2"/>
  <c r="L146" i="2" s="1"/>
  <c r="I146" i="2"/>
  <c r="H146" i="2"/>
  <c r="K145" i="2"/>
  <c r="L145" i="2" s="1"/>
  <c r="I145" i="2"/>
  <c r="H145" i="2"/>
  <c r="K144" i="2"/>
  <c r="L144" i="2" s="1"/>
  <c r="I144" i="2"/>
  <c r="H144" i="2"/>
  <c r="K143" i="2"/>
  <c r="L143" i="2" s="1"/>
  <c r="I143" i="2"/>
  <c r="H143" i="2"/>
  <c r="K142" i="2"/>
  <c r="L142" i="2" s="1"/>
  <c r="I142" i="2"/>
  <c r="H142" i="2"/>
  <c r="K141" i="2"/>
  <c r="L141" i="2" s="1"/>
  <c r="I141" i="2"/>
  <c r="H141" i="2"/>
  <c r="K140" i="2"/>
  <c r="L140" i="2" s="1"/>
  <c r="I140" i="2"/>
  <c r="H140" i="2"/>
  <c r="K139" i="2"/>
  <c r="L139" i="2" s="1"/>
  <c r="I139" i="2"/>
  <c r="H139" i="2"/>
  <c r="J139" i="2" s="1"/>
  <c r="K138" i="2"/>
  <c r="L138" i="2" s="1"/>
  <c r="I138" i="2"/>
  <c r="H138" i="2"/>
  <c r="K137" i="2"/>
  <c r="L137" i="2" s="1"/>
  <c r="I137" i="2"/>
  <c r="H137" i="2"/>
  <c r="K136" i="2"/>
  <c r="L136" i="2" s="1"/>
  <c r="I136" i="2"/>
  <c r="H136" i="2"/>
  <c r="K135" i="2"/>
  <c r="L135" i="2" s="1"/>
  <c r="I135" i="2"/>
  <c r="H135" i="2"/>
  <c r="K134" i="2"/>
  <c r="L134" i="2" s="1"/>
  <c r="I134" i="2"/>
  <c r="H134" i="2"/>
  <c r="K133" i="2"/>
  <c r="L133" i="2" s="1"/>
  <c r="I133" i="2"/>
  <c r="H133" i="2"/>
  <c r="K132" i="2"/>
  <c r="L132" i="2" s="1"/>
  <c r="I132" i="2"/>
  <c r="H132" i="2"/>
  <c r="K131" i="2"/>
  <c r="L131" i="2" s="1"/>
  <c r="I131" i="2"/>
  <c r="H131" i="2"/>
  <c r="K130" i="2"/>
  <c r="L130" i="2" s="1"/>
  <c r="I130" i="2"/>
  <c r="H130" i="2"/>
  <c r="K129" i="2"/>
  <c r="L129" i="2" s="1"/>
  <c r="I129" i="2"/>
  <c r="H129" i="2"/>
  <c r="K128" i="2"/>
  <c r="L128" i="2" s="1"/>
  <c r="I128" i="2"/>
  <c r="H128" i="2"/>
  <c r="K127" i="2"/>
  <c r="L127" i="2" s="1"/>
  <c r="I127" i="2"/>
  <c r="H127" i="2"/>
  <c r="K126" i="2"/>
  <c r="L126" i="2" s="1"/>
  <c r="I126" i="2"/>
  <c r="H126" i="2"/>
  <c r="K125" i="2"/>
  <c r="L125" i="2" s="1"/>
  <c r="I125" i="2"/>
  <c r="H125" i="2"/>
  <c r="K124" i="2"/>
  <c r="L124" i="2" s="1"/>
  <c r="I124" i="2"/>
  <c r="H124" i="2"/>
  <c r="J124" i="2" s="1"/>
  <c r="K123" i="2"/>
  <c r="L123" i="2" s="1"/>
  <c r="I123" i="2"/>
  <c r="H123" i="2"/>
  <c r="J123" i="2" s="1"/>
  <c r="K122" i="2"/>
  <c r="L122" i="2" s="1"/>
  <c r="I122" i="2"/>
  <c r="H122" i="2"/>
  <c r="K121" i="2"/>
  <c r="L121" i="2" s="1"/>
  <c r="I121" i="2"/>
  <c r="H121" i="2"/>
  <c r="K120" i="2"/>
  <c r="L120" i="2" s="1"/>
  <c r="I120" i="2"/>
  <c r="H120" i="2"/>
  <c r="K119" i="2"/>
  <c r="L119" i="2" s="1"/>
  <c r="I119" i="2"/>
  <c r="H119" i="2"/>
  <c r="K118" i="2"/>
  <c r="L118" i="2" s="1"/>
  <c r="I118" i="2"/>
  <c r="H118" i="2"/>
  <c r="K117" i="2"/>
  <c r="L117" i="2" s="1"/>
  <c r="I117" i="2"/>
  <c r="H117" i="2"/>
  <c r="K116" i="2"/>
  <c r="L116" i="2" s="1"/>
  <c r="I116" i="2"/>
  <c r="H116" i="2"/>
  <c r="K115" i="2"/>
  <c r="L115" i="2" s="1"/>
  <c r="I115" i="2"/>
  <c r="H115" i="2"/>
  <c r="J115" i="2" s="1"/>
  <c r="K114" i="2"/>
  <c r="L114" i="2" s="1"/>
  <c r="I114" i="2"/>
  <c r="H114" i="2"/>
  <c r="K113" i="2"/>
  <c r="L113" i="2" s="1"/>
  <c r="I113" i="2"/>
  <c r="H113" i="2"/>
  <c r="K112" i="2"/>
  <c r="L112" i="2" s="1"/>
  <c r="I112" i="2"/>
  <c r="H112" i="2"/>
  <c r="K111" i="2"/>
  <c r="L111" i="2" s="1"/>
  <c r="I111" i="2"/>
  <c r="H111" i="2"/>
  <c r="K110" i="2"/>
  <c r="L110" i="2" s="1"/>
  <c r="I110" i="2"/>
  <c r="H110" i="2"/>
  <c r="K109" i="2"/>
  <c r="L109" i="2" s="1"/>
  <c r="I109" i="2"/>
  <c r="H109" i="2"/>
  <c r="K108" i="2"/>
  <c r="L108" i="2" s="1"/>
  <c r="I108" i="2"/>
  <c r="H108" i="2"/>
  <c r="K107" i="2"/>
  <c r="L107" i="2" s="1"/>
  <c r="I107" i="2"/>
  <c r="H107" i="2"/>
  <c r="K106" i="2"/>
  <c r="L106" i="2" s="1"/>
  <c r="I106" i="2"/>
  <c r="H106" i="2"/>
  <c r="K105" i="2"/>
  <c r="L105" i="2" s="1"/>
  <c r="I105" i="2"/>
  <c r="H105" i="2"/>
  <c r="K104" i="2"/>
  <c r="L104" i="2" s="1"/>
  <c r="I104" i="2"/>
  <c r="H104" i="2"/>
  <c r="J104" i="2" s="1"/>
  <c r="K103" i="2"/>
  <c r="L103" i="2" s="1"/>
  <c r="I103" i="2"/>
  <c r="H103" i="2"/>
  <c r="K102" i="2"/>
  <c r="L102" i="2" s="1"/>
  <c r="I102" i="2"/>
  <c r="H102" i="2"/>
  <c r="K100" i="2"/>
  <c r="L100" i="2" s="1"/>
  <c r="I100" i="2"/>
  <c r="H100" i="2"/>
  <c r="K99" i="2"/>
  <c r="L99" i="2" s="1"/>
  <c r="I99" i="2"/>
  <c r="H99" i="2"/>
  <c r="K98" i="2"/>
  <c r="L98" i="2" s="1"/>
  <c r="I98" i="2"/>
  <c r="H98" i="2"/>
  <c r="J98" i="2" s="1"/>
  <c r="K97" i="2"/>
  <c r="L97" i="2" s="1"/>
  <c r="I97" i="2"/>
  <c r="H97" i="2"/>
  <c r="K96" i="2"/>
  <c r="L96" i="2" s="1"/>
  <c r="I96" i="2"/>
  <c r="H96" i="2"/>
  <c r="K95" i="2"/>
  <c r="L95" i="2" s="1"/>
  <c r="I95" i="2"/>
  <c r="H95" i="2"/>
  <c r="J95" i="2" s="1"/>
  <c r="K94" i="2"/>
  <c r="L94" i="2" s="1"/>
  <c r="I94" i="2"/>
  <c r="H94" i="2"/>
  <c r="K93" i="2"/>
  <c r="L93" i="2" s="1"/>
  <c r="I93" i="2"/>
  <c r="H93" i="2"/>
  <c r="K92" i="2"/>
  <c r="L92" i="2" s="1"/>
  <c r="I92" i="2"/>
  <c r="H92" i="2"/>
  <c r="K91" i="2"/>
  <c r="L91" i="2" s="1"/>
  <c r="I91" i="2"/>
  <c r="H91" i="2"/>
  <c r="K90" i="2"/>
  <c r="L90" i="2" s="1"/>
  <c r="I90" i="2"/>
  <c r="H90" i="2"/>
  <c r="J90" i="2" s="1"/>
  <c r="K89" i="2"/>
  <c r="L89" i="2" s="1"/>
  <c r="I89" i="2"/>
  <c r="H89" i="2"/>
  <c r="K88" i="2"/>
  <c r="L88" i="2" s="1"/>
  <c r="I88" i="2"/>
  <c r="H88" i="2"/>
  <c r="K87" i="2"/>
  <c r="L87" i="2" s="1"/>
  <c r="I87" i="2"/>
  <c r="H87" i="2"/>
  <c r="K86" i="2"/>
  <c r="L86" i="2" s="1"/>
  <c r="I86" i="2"/>
  <c r="H86" i="2"/>
  <c r="K85" i="2"/>
  <c r="L85" i="2" s="1"/>
  <c r="I85" i="2"/>
  <c r="H85" i="2"/>
  <c r="K84" i="2"/>
  <c r="L84" i="2" s="1"/>
  <c r="I84" i="2"/>
  <c r="H84" i="2"/>
  <c r="K83" i="2"/>
  <c r="L83" i="2" s="1"/>
  <c r="I83" i="2"/>
  <c r="H83" i="2"/>
  <c r="K82" i="2"/>
  <c r="L82" i="2" s="1"/>
  <c r="I82" i="2"/>
  <c r="H82" i="2"/>
  <c r="K81" i="2"/>
  <c r="L81" i="2" s="1"/>
  <c r="I81" i="2"/>
  <c r="H81" i="2"/>
  <c r="K80" i="2"/>
  <c r="L80" i="2" s="1"/>
  <c r="I80" i="2"/>
  <c r="H80" i="2"/>
  <c r="K79" i="2"/>
  <c r="L79" i="2" s="1"/>
  <c r="I79" i="2"/>
  <c r="H79" i="2"/>
  <c r="K78" i="2"/>
  <c r="L78" i="2" s="1"/>
  <c r="I78" i="2"/>
  <c r="H78" i="2"/>
  <c r="K77" i="2"/>
  <c r="L77" i="2" s="1"/>
  <c r="I77" i="2"/>
  <c r="H77" i="2"/>
  <c r="K76" i="2"/>
  <c r="L76" i="2" s="1"/>
  <c r="I76" i="2"/>
  <c r="H76" i="2"/>
  <c r="K75" i="2"/>
  <c r="L75" i="2" s="1"/>
  <c r="I75" i="2"/>
  <c r="H75" i="2"/>
  <c r="K74" i="2"/>
  <c r="L74" i="2" s="1"/>
  <c r="I74" i="2"/>
  <c r="H74" i="2"/>
  <c r="K73" i="2"/>
  <c r="L73" i="2" s="1"/>
  <c r="I73" i="2"/>
  <c r="H73" i="2"/>
  <c r="K72" i="2"/>
  <c r="L72" i="2" s="1"/>
  <c r="I72" i="2"/>
  <c r="H72" i="2"/>
  <c r="K71" i="2"/>
  <c r="L71" i="2" s="1"/>
  <c r="I71" i="2"/>
  <c r="H71" i="2"/>
  <c r="K70" i="2"/>
  <c r="L70" i="2" s="1"/>
  <c r="I70" i="2"/>
  <c r="H70" i="2"/>
  <c r="K69" i="2"/>
  <c r="L69" i="2" s="1"/>
  <c r="I69" i="2"/>
  <c r="H69" i="2"/>
  <c r="K68" i="2"/>
  <c r="L68" i="2" s="1"/>
  <c r="I68" i="2"/>
  <c r="H68" i="2"/>
  <c r="K67" i="2"/>
  <c r="L67" i="2" s="1"/>
  <c r="I67" i="2"/>
  <c r="H67" i="2"/>
  <c r="K66" i="2"/>
  <c r="L66" i="2" s="1"/>
  <c r="I66" i="2"/>
  <c r="H66" i="2"/>
  <c r="J66" i="2" s="1"/>
  <c r="K65" i="2"/>
  <c r="L65" i="2" s="1"/>
  <c r="I65" i="2"/>
  <c r="H65" i="2"/>
  <c r="K64" i="2"/>
  <c r="L64" i="2" s="1"/>
  <c r="I64" i="2"/>
  <c r="H64" i="2"/>
  <c r="K63" i="2"/>
  <c r="L63" i="2" s="1"/>
  <c r="I63" i="2"/>
  <c r="H63" i="2"/>
  <c r="K62" i="2"/>
  <c r="L62" i="2" s="1"/>
  <c r="I62" i="2"/>
  <c r="H62" i="2"/>
  <c r="K61" i="2"/>
  <c r="L61" i="2" s="1"/>
  <c r="I61" i="2"/>
  <c r="H61" i="2"/>
  <c r="K60" i="2"/>
  <c r="L60" i="2" s="1"/>
  <c r="I60" i="2"/>
  <c r="H60" i="2"/>
  <c r="K59" i="2"/>
  <c r="L59" i="2" s="1"/>
  <c r="I59" i="2"/>
  <c r="H59" i="2"/>
  <c r="K58" i="2"/>
  <c r="L58" i="2" s="1"/>
  <c r="I58" i="2"/>
  <c r="H58" i="2"/>
  <c r="K57" i="2"/>
  <c r="L57" i="2" s="1"/>
  <c r="I57" i="2"/>
  <c r="H57" i="2"/>
  <c r="K56" i="2"/>
  <c r="L56" i="2" s="1"/>
  <c r="I56" i="2"/>
  <c r="H56" i="2"/>
  <c r="K55" i="2"/>
  <c r="L55" i="2" s="1"/>
  <c r="I55" i="2"/>
  <c r="H55" i="2"/>
  <c r="K54" i="2"/>
  <c r="L54" i="2" s="1"/>
  <c r="I54" i="2"/>
  <c r="H54" i="2"/>
  <c r="K53" i="2"/>
  <c r="L53" i="2" s="1"/>
  <c r="I53" i="2"/>
  <c r="H53" i="2"/>
  <c r="K52" i="2"/>
  <c r="L52" i="2" s="1"/>
  <c r="I52" i="2"/>
  <c r="H52" i="2"/>
  <c r="K51" i="2"/>
  <c r="L51" i="2" s="1"/>
  <c r="I51" i="2"/>
  <c r="H51" i="2"/>
  <c r="K50" i="2"/>
  <c r="L50" i="2" s="1"/>
  <c r="I50" i="2"/>
  <c r="H50" i="2"/>
  <c r="K49" i="2"/>
  <c r="L49" i="2" s="1"/>
  <c r="I49" i="2"/>
  <c r="H49" i="2"/>
  <c r="K48" i="2"/>
  <c r="L48" i="2" s="1"/>
  <c r="I48" i="2"/>
  <c r="H48" i="2"/>
  <c r="K47" i="2"/>
  <c r="L47" i="2" s="1"/>
  <c r="I47" i="2"/>
  <c r="H47" i="2"/>
  <c r="K46" i="2"/>
  <c r="L46" i="2" s="1"/>
  <c r="I46" i="2"/>
  <c r="H46" i="2"/>
  <c r="K45" i="2"/>
  <c r="L45" i="2" s="1"/>
  <c r="I45" i="2"/>
  <c r="H45" i="2"/>
  <c r="K44" i="2"/>
  <c r="L44" i="2" s="1"/>
  <c r="I44" i="2"/>
  <c r="H44" i="2"/>
  <c r="K43" i="2"/>
  <c r="L43" i="2" s="1"/>
  <c r="I43" i="2"/>
  <c r="H43" i="2"/>
  <c r="K42" i="2"/>
  <c r="L42" i="2" s="1"/>
  <c r="I42" i="2"/>
  <c r="H42" i="2"/>
  <c r="K41" i="2"/>
  <c r="L41" i="2" s="1"/>
  <c r="I41" i="2"/>
  <c r="H41" i="2"/>
  <c r="K40" i="2"/>
  <c r="L40" i="2" s="1"/>
  <c r="I40" i="2"/>
  <c r="H40" i="2"/>
  <c r="K38" i="2"/>
  <c r="L38" i="2" s="1"/>
  <c r="I38" i="2"/>
  <c r="H38" i="2"/>
  <c r="K37" i="2"/>
  <c r="L37" i="2" s="1"/>
  <c r="I37" i="2"/>
  <c r="H37" i="2"/>
  <c r="K36" i="2"/>
  <c r="L36" i="2" s="1"/>
  <c r="I36" i="2"/>
  <c r="H36" i="2"/>
  <c r="K35" i="2"/>
  <c r="L35" i="2" s="1"/>
  <c r="I35" i="2"/>
  <c r="H35" i="2"/>
  <c r="K34" i="2"/>
  <c r="L34" i="2" s="1"/>
  <c r="I34" i="2"/>
  <c r="H34" i="2"/>
  <c r="K33" i="2"/>
  <c r="L33" i="2" s="1"/>
  <c r="I33" i="2"/>
  <c r="H33" i="2"/>
  <c r="K32" i="2"/>
  <c r="L32" i="2" s="1"/>
  <c r="I32" i="2"/>
  <c r="H32" i="2"/>
  <c r="K31" i="2"/>
  <c r="L31" i="2" s="1"/>
  <c r="I31" i="2"/>
  <c r="H31" i="2"/>
  <c r="J31" i="2" s="1"/>
  <c r="K30" i="2"/>
  <c r="L30" i="2" s="1"/>
  <c r="I30" i="2"/>
  <c r="H30" i="2"/>
  <c r="K29" i="2"/>
  <c r="L29" i="2" s="1"/>
  <c r="I29" i="2"/>
  <c r="H29" i="2"/>
  <c r="K28" i="2"/>
  <c r="L28" i="2" s="1"/>
  <c r="I28" i="2"/>
  <c r="H28" i="2"/>
  <c r="K27" i="2"/>
  <c r="L27" i="2" s="1"/>
  <c r="I27" i="2"/>
  <c r="H27" i="2"/>
  <c r="K26" i="2"/>
  <c r="L26" i="2" s="1"/>
  <c r="I26" i="2"/>
  <c r="H26" i="2"/>
  <c r="K25" i="2"/>
  <c r="L25" i="2" s="1"/>
  <c r="I25" i="2"/>
  <c r="H25" i="2"/>
  <c r="K24" i="2"/>
  <c r="L24" i="2" s="1"/>
  <c r="I24" i="2"/>
  <c r="H24" i="2"/>
  <c r="K23" i="2"/>
  <c r="L23" i="2" s="1"/>
  <c r="I23" i="2"/>
  <c r="H23" i="2"/>
  <c r="J23" i="2" s="1"/>
  <c r="K22" i="2"/>
  <c r="L22" i="2" s="1"/>
  <c r="I22" i="2"/>
  <c r="H22" i="2"/>
  <c r="K21" i="2"/>
  <c r="L21" i="2" s="1"/>
  <c r="I21" i="2"/>
  <c r="H21" i="2"/>
  <c r="K20" i="2"/>
  <c r="L20" i="2" s="1"/>
  <c r="I20" i="2"/>
  <c r="H20" i="2"/>
  <c r="K19" i="2"/>
  <c r="L19" i="2" s="1"/>
  <c r="I19" i="2"/>
  <c r="H19" i="2"/>
  <c r="K18" i="2"/>
  <c r="L18" i="2" s="1"/>
  <c r="I18" i="2"/>
  <c r="H18" i="2"/>
  <c r="K17" i="2"/>
  <c r="L17" i="2" s="1"/>
  <c r="I17" i="2"/>
  <c r="H17" i="2"/>
  <c r="K16" i="2"/>
  <c r="L16" i="2" s="1"/>
  <c r="I16" i="2"/>
  <c r="H16" i="2"/>
  <c r="K14" i="2"/>
  <c r="L14" i="2" s="1"/>
  <c r="I14" i="2"/>
  <c r="H14" i="2"/>
  <c r="K13" i="2"/>
  <c r="L13" i="2" s="1"/>
  <c r="I13" i="2"/>
  <c r="H13" i="2"/>
  <c r="J277" i="2" l="1"/>
  <c r="J416" i="2"/>
  <c r="J60" i="2"/>
  <c r="J68" i="2"/>
  <c r="J84" i="2"/>
  <c r="J141" i="2"/>
  <c r="J182" i="2"/>
  <c r="J190" i="2"/>
  <c r="J215" i="2"/>
  <c r="J280" i="2"/>
  <c r="J304" i="2"/>
  <c r="J320" i="2"/>
  <c r="J328" i="2"/>
  <c r="J353" i="2"/>
  <c r="J197" i="2"/>
  <c r="J205" i="2"/>
  <c r="J78" i="2"/>
  <c r="J94" i="2"/>
  <c r="J103" i="2"/>
  <c r="J135" i="2"/>
  <c r="J151" i="2"/>
  <c r="J159" i="2"/>
  <c r="J167" i="2"/>
  <c r="J200" i="2"/>
  <c r="J209" i="2"/>
  <c r="J370" i="2"/>
  <c r="J378" i="2"/>
  <c r="J386" i="2"/>
  <c r="J394" i="2"/>
  <c r="J28" i="2"/>
  <c r="J45" i="2"/>
  <c r="J53" i="2"/>
  <c r="J61" i="2"/>
  <c r="J85" i="2"/>
  <c r="J276" i="2"/>
  <c r="J281" i="2"/>
  <c r="J371" i="2"/>
  <c r="J156" i="2"/>
  <c r="J70" i="2"/>
  <c r="J91" i="2"/>
  <c r="J111" i="2"/>
  <c r="J279" i="2"/>
  <c r="J303" i="2"/>
  <c r="J377" i="2"/>
  <c r="J385" i="2"/>
  <c r="J32" i="2"/>
  <c r="J65" i="2"/>
  <c r="J244" i="2"/>
  <c r="J290" i="2"/>
  <c r="J338" i="2"/>
  <c r="J408" i="2"/>
  <c r="J411" i="2"/>
  <c r="J359" i="2"/>
  <c r="J397" i="2"/>
  <c r="J13" i="2"/>
  <c r="J30" i="2"/>
  <c r="J38" i="2"/>
  <c r="J47" i="2"/>
  <c r="J55" i="2"/>
  <c r="J71" i="2"/>
  <c r="J117" i="2"/>
  <c r="J195" i="2"/>
  <c r="J243" i="2"/>
  <c r="J271" i="2"/>
  <c r="J284" i="2"/>
  <c r="J292" i="2"/>
  <c r="J300" i="2"/>
  <c r="J308" i="2"/>
  <c r="J349" i="2"/>
  <c r="J374" i="2"/>
  <c r="J382" i="2"/>
  <c r="J311" i="2"/>
  <c r="J319" i="2"/>
  <c r="J327" i="2"/>
  <c r="J343" i="2"/>
  <c r="J352" i="2"/>
  <c r="J56" i="2"/>
  <c r="J221" i="2"/>
  <c r="J229" i="2"/>
  <c r="J236" i="2"/>
  <c r="J380" i="2"/>
  <c r="J402" i="2"/>
  <c r="J410" i="2"/>
  <c r="J18" i="2"/>
  <c r="J26" i="2"/>
  <c r="J67" i="2"/>
  <c r="J224" i="2"/>
  <c r="J231" i="2"/>
  <c r="J239" i="2"/>
  <c r="J256" i="2"/>
  <c r="J264" i="2"/>
  <c r="J272" i="2"/>
  <c r="J309" i="2"/>
  <c r="J325" i="2"/>
  <c r="J218" i="2"/>
  <c r="J217" i="2"/>
  <c r="J216" i="2"/>
  <c r="J208" i="2"/>
  <c r="J414" i="2"/>
  <c r="J329" i="2"/>
  <c r="J164" i="2"/>
  <c r="J390" i="2"/>
  <c r="J143" i="2"/>
  <c r="J296" i="2"/>
  <c r="J14" i="2"/>
  <c r="J350" i="2"/>
  <c r="J252" i="2"/>
  <c r="J321" i="2"/>
  <c r="J367" i="2"/>
  <c r="J22" i="2"/>
  <c r="J29" i="2"/>
  <c r="J42" i="2"/>
  <c r="J62" i="2"/>
  <c r="J92" i="2"/>
  <c r="J99" i="2"/>
  <c r="J127" i="2"/>
  <c r="J148" i="2"/>
  <c r="J163" i="2"/>
  <c r="J171" i="2"/>
  <c r="J184" i="2"/>
  <c r="J189" i="2"/>
  <c r="J192" i="2"/>
  <c r="J210" i="2"/>
  <c r="J220" i="2"/>
  <c r="J226" i="2"/>
  <c r="J245" i="2"/>
  <c r="J247" i="2"/>
  <c r="J259" i="2"/>
  <c r="J269" i="2"/>
  <c r="J294" i="2"/>
  <c r="J302" i="2"/>
  <c r="J314" i="2"/>
  <c r="J332" i="2"/>
  <c r="J340" i="2"/>
  <c r="J346" i="2"/>
  <c r="J351" i="2"/>
  <c r="J361" i="2"/>
  <c r="J365" i="2"/>
  <c r="J396" i="2"/>
  <c r="J399" i="2"/>
  <c r="J404" i="2"/>
  <c r="J409" i="2"/>
  <c r="J40" i="2"/>
  <c r="J48" i="2"/>
  <c r="J82" i="2"/>
  <c r="J120" i="2"/>
  <c r="J130" i="2"/>
  <c r="J149" i="2"/>
  <c r="J248" i="2"/>
  <c r="J297" i="2"/>
  <c r="J317" i="2"/>
  <c r="J368" i="2"/>
  <c r="J375" i="2"/>
  <c r="H344" i="2"/>
  <c r="J34" i="2"/>
  <c r="J43" i="2"/>
  <c r="J51" i="2"/>
  <c r="J63" i="2"/>
  <c r="J118" i="2"/>
  <c r="J128" i="2"/>
  <c r="J172" i="2"/>
  <c r="J203" i="2"/>
  <c r="J251" i="2"/>
  <c r="J260" i="2"/>
  <c r="J270" i="2"/>
  <c r="J310" i="2"/>
  <c r="J312" i="2"/>
  <c r="J323" i="2"/>
  <c r="J341" i="2"/>
  <c r="J357" i="2"/>
  <c r="J366" i="2"/>
  <c r="J400" i="2"/>
  <c r="J405" i="2"/>
  <c r="J417" i="2"/>
  <c r="J41" i="2"/>
  <c r="J54" i="2"/>
  <c r="J81" i="2"/>
  <c r="J86" i="2"/>
  <c r="J96" i="2"/>
  <c r="J116" i="2"/>
  <c r="J138" i="2"/>
  <c r="J157" i="2"/>
  <c r="J170" i="2"/>
  <c r="J175" i="2"/>
  <c r="J183" i="2"/>
  <c r="J199" i="2"/>
  <c r="J237" i="2"/>
  <c r="J249" i="2"/>
  <c r="J268" i="2"/>
  <c r="J283" i="2"/>
  <c r="J285" i="2"/>
  <c r="J293" i="2"/>
  <c r="J301" i="2"/>
  <c r="J331" i="2"/>
  <c r="J336" i="2"/>
  <c r="J345" i="2"/>
  <c r="J381" i="2"/>
  <c r="J383" i="2"/>
  <c r="J395" i="2"/>
  <c r="J403" i="2"/>
  <c r="J35" i="2"/>
  <c r="J59" i="2"/>
  <c r="J64" i="2"/>
  <c r="J74" i="2"/>
  <c r="J79" i="2"/>
  <c r="J107" i="2"/>
  <c r="J119" i="2"/>
  <c r="J131" i="2"/>
  <c r="J150" i="2"/>
  <c r="J165" i="2"/>
  <c r="J173" i="2"/>
  <c r="J186" i="2"/>
  <c r="J223" i="2"/>
  <c r="J228" i="2"/>
  <c r="J235" i="2"/>
  <c r="J261" i="2"/>
  <c r="J278" i="2"/>
  <c r="J288" i="2"/>
  <c r="J316" i="2"/>
  <c r="J324" i="2"/>
  <c r="J334" i="2"/>
  <c r="J342" i="2"/>
  <c r="J358" i="2"/>
  <c r="J369" i="2"/>
  <c r="J401" i="2"/>
  <c r="J21" i="2"/>
  <c r="J27" i="2"/>
  <c r="J33" i="2"/>
  <c r="J75" i="2"/>
  <c r="J93" i="2"/>
  <c r="J114" i="2"/>
  <c r="J125" i="2"/>
  <c r="J136" i="2"/>
  <c r="J140" i="2"/>
  <c r="J158" i="2"/>
  <c r="J185" i="2"/>
  <c r="J287" i="2"/>
  <c r="J313" i="2"/>
  <c r="J333" i="2"/>
  <c r="J19" i="2"/>
  <c r="J25" i="2"/>
  <c r="J57" i="2"/>
  <c r="J89" i="2"/>
  <c r="J100" i="2"/>
  <c r="J112" i="2"/>
  <c r="J134" i="2"/>
  <c r="J154" i="2"/>
  <c r="J178" i="2"/>
  <c r="J211" i="2"/>
  <c r="J242" i="2"/>
  <c r="J274" i="2"/>
  <c r="J307" i="2"/>
  <c r="J348" i="2"/>
  <c r="J373" i="2"/>
  <c r="J379" i="2"/>
  <c r="J387" i="2"/>
  <c r="J389" i="2"/>
  <c r="J393" i="2"/>
  <c r="J17" i="2"/>
  <c r="J36" i="2"/>
  <c r="J49" i="2"/>
  <c r="J76" i="2"/>
  <c r="J110" i="2"/>
  <c r="J106" i="2"/>
  <c r="J132" i="2"/>
  <c r="J174" i="2"/>
  <c r="J207" i="2"/>
  <c r="J305" i="2"/>
  <c r="J20" i="2"/>
  <c r="J108" i="2"/>
  <c r="J126" i="2"/>
  <c r="J146" i="2"/>
  <c r="J191" i="2"/>
  <c r="J234" i="2"/>
  <c r="J255" i="2"/>
  <c r="J299" i="2"/>
  <c r="J339" i="2"/>
  <c r="J24" i="2"/>
  <c r="J46" i="2"/>
  <c r="J52" i="2"/>
  <c r="J58" i="2"/>
  <c r="J83" i="2"/>
  <c r="J102" i="2"/>
  <c r="J122" i="2"/>
  <c r="J133" i="2"/>
  <c r="J144" i="2"/>
  <c r="J177" i="2"/>
  <c r="J212" i="2"/>
  <c r="J241" i="2"/>
  <c r="J275" i="2"/>
  <c r="J306" i="2"/>
  <c r="J347" i="2"/>
  <c r="J363" i="2"/>
  <c r="J392" i="2"/>
  <c r="J16" i="2"/>
  <c r="J37" i="2"/>
  <c r="J44" i="2"/>
  <c r="J50" i="2"/>
  <c r="J69" i="2"/>
  <c r="J77" i="2"/>
  <c r="J97" i="2"/>
  <c r="J109" i="2"/>
  <c r="J129" i="2"/>
  <c r="J142" i="2"/>
  <c r="J162" i="2"/>
  <c r="J166" i="2"/>
  <c r="J187" i="2"/>
  <c r="J194" i="2"/>
  <c r="J198" i="2"/>
  <c r="J219" i="2"/>
  <c r="J227" i="2"/>
  <c r="J250" i="2"/>
  <c r="J258" i="2"/>
  <c r="J262" i="2"/>
  <c r="J282" i="2"/>
  <c r="J291" i="2"/>
  <c r="J295" i="2"/>
  <c r="J315" i="2"/>
  <c r="J326" i="2"/>
  <c r="J335" i="2"/>
  <c r="J356" i="2"/>
  <c r="J360" i="2"/>
  <c r="J376" i="2"/>
  <c r="J384" i="2"/>
  <c r="J406" i="2"/>
  <c r="J412" i="2"/>
  <c r="J322" i="2"/>
  <c r="J355" i="2"/>
  <c r="J73" i="2"/>
  <c r="J88" i="2"/>
  <c r="J121" i="2"/>
  <c r="J153" i="2"/>
  <c r="J176" i="2"/>
  <c r="J240" i="2"/>
  <c r="J273" i="2"/>
  <c r="J337" i="2"/>
  <c r="J413" i="2"/>
  <c r="J80" i="2"/>
  <c r="J113" i="2"/>
  <c r="J145" i="2"/>
  <c r="J168" i="2"/>
  <c r="J201" i="2"/>
  <c r="J232" i="2"/>
  <c r="J265" i="2"/>
  <c r="J388" i="2"/>
  <c r="J72" i="2"/>
  <c r="J105" i="2"/>
  <c r="J137" i="2"/>
  <c r="J193" i="2"/>
  <c r="J225" i="2"/>
  <c r="J257" i="2"/>
  <c r="J289" i="2"/>
  <c r="J354" i="2"/>
  <c r="J372" i="2"/>
  <c r="J87" i="2"/>
  <c r="J152" i="2"/>
  <c r="J169" i="2"/>
  <c r="J202" i="2"/>
  <c r="J233" i="2"/>
  <c r="J266" i="2"/>
  <c r="J298" i="2"/>
  <c r="J330" i="2"/>
  <c r="J364" i="2"/>
  <c r="L39" i="2"/>
  <c r="H206" i="2"/>
  <c r="I344" i="2"/>
  <c r="I15" i="2"/>
  <c r="H253" i="2"/>
  <c r="H15" i="2"/>
  <c r="H39" i="2"/>
  <c r="I206" i="2"/>
  <c r="H362" i="2"/>
  <c r="I398" i="2"/>
  <c r="L398" i="2"/>
  <c r="H101" i="2"/>
  <c r="L362" i="2"/>
  <c r="I39" i="2"/>
  <c r="H180" i="2"/>
  <c r="H398" i="2"/>
  <c r="J39" i="2" l="1"/>
  <c r="J398" i="2"/>
  <c r="J206" i="2"/>
  <c r="J253" i="2"/>
  <c r="J344" i="2"/>
  <c r="I362" i="2"/>
  <c r="L344" i="2"/>
  <c r="J362" i="2"/>
  <c r="J15" i="2"/>
  <c r="I180" i="2"/>
  <c r="L180" i="2"/>
  <c r="J180" i="2"/>
  <c r="L206" i="2"/>
  <c r="I101" i="2"/>
  <c r="L253" i="2"/>
  <c r="I253" i="2"/>
  <c r="L101" i="2" l="1"/>
  <c r="J101" i="2"/>
  <c r="L15" i="2" l="1"/>
  <c r="G4" i="10" l="1"/>
  <c r="U4" i="10" l="1"/>
  <c r="L2" i="10"/>
  <c r="L11" i="2" l="1"/>
  <c r="L418" i="2" l="1"/>
  <c r="I11" i="2"/>
  <c r="H12" i="2"/>
  <c r="H11" i="2" l="1"/>
  <c r="J12" i="2"/>
  <c r="J11" i="2"/>
  <c r="H418" i="2" l="1"/>
  <c r="J418" i="2" l="1"/>
  <c r="I418" i="2"/>
  <c r="Q7" i="10" l="1"/>
  <c r="S7" i="10" s="1"/>
  <c r="U7" i="10" s="1"/>
  <c r="U8" i="10" s="1"/>
</calcChain>
</file>

<file path=xl/sharedStrings.xml><?xml version="1.0" encoding="utf-8"?>
<sst xmlns="http://schemas.openxmlformats.org/spreadsheetml/2006/main" count="1284" uniqueCount="618">
  <si>
    <t>ÁREA:</t>
  </si>
  <si>
    <t>DATA:</t>
  </si>
  <si>
    <t>REVISÃO:</t>
  </si>
  <si>
    <t>PROJETO:</t>
  </si>
  <si>
    <t>DESCRIÇÃO</t>
  </si>
  <si>
    <t>Nº DOCUMENTO (BUTANTAN):</t>
  </si>
  <si>
    <t>UNIDADE</t>
  </si>
  <si>
    <t>TAMANHO</t>
  </si>
  <si>
    <t>ITEM</t>
  </si>
  <si>
    <t>TOTAL GERAL</t>
  </si>
  <si>
    <t>PLANILHA Nº</t>
  </si>
  <si>
    <t>1.1</t>
  </si>
  <si>
    <t>M</t>
  </si>
  <si>
    <t>UNID</t>
  </si>
  <si>
    <t>1.2</t>
  </si>
  <si>
    <t>1.3</t>
  </si>
  <si>
    <t>M2</t>
  </si>
  <si>
    <t>M3</t>
  </si>
  <si>
    <t>DISCIPLINA</t>
  </si>
  <si>
    <t>BDI APLICADO</t>
  </si>
  <si>
    <t>CUSTO DA PLANILHA</t>
  </si>
  <si>
    <t>INSTRUÇÕES DE PREENCHIMENTO DAS PLANILHAS</t>
  </si>
  <si>
    <t>- ESTA PLANILHA COM INSTRUÇÕES GERAIS DE PREENCHIMENTO</t>
  </si>
  <si>
    <t>TODAS AS PLANILHAS POSSUEM CÉLULAS BLOQUEADAS QUE ASSIM DEVEM PERMANECER.</t>
  </si>
  <si>
    <t>TODOS OS CUSTOS UNITÁRIOS DEVEM SER PREENCHIDOS COM ATÉ 2 CASAS DECIMAIS.</t>
  </si>
  <si>
    <t>TODOS OS CÁLCULOS NECESSÁRIOS SERÃO FEITOS DE FORMA AUTOMÁTICA POR FÓRMULAS NAS CÉLULAS BLOQUEADAS.</t>
  </si>
  <si>
    <t>ATENTAR-SE PARA O PREENCHIMENTO DOS CUSTOS UNITÁRIOS DE MAT./EQUIP. E DE MÃO DE OBRA DE ACORDO COM A DESCRIÇÃO DOS SERVIÇOS.</t>
  </si>
  <si>
    <t>HÁ CASOS DE ACORDO COM A NATUREZA DOS SERVIÇOS EM QUE APENAS UMA DAS COLUNAS MAT./EQUIP. OU MÃO DE OBRA DEVE SER PREENCHIDA.</t>
  </si>
  <si>
    <t>OS SUBTOTAIS DE CUSTOS DE CADA DISCIPLINA SERÃO EXPORTADOS AUTOMATICAMENTE PARA A PLANILHA RESUMO GERAL.</t>
  </si>
  <si>
    <t>CUSTOS, COMPOSIÇÃO DE BDI E PREÇOS UNITÁRIOS SERÃO AVALIADOS PELA COMISSÃO DE LICITAÇÃO QUE PODERÁ REALIZAR DILIGÊNCIAS PARA FINS DE VERIFICAÇÃO DE EVENTUAIS PREÇOS EXCESSIVOS E/OU INEXEQUÍVEIS.</t>
  </si>
  <si>
    <t>PREENCHER NO FINAL DA PLANILHA RESUMO OS CAMPOS QUE IDENTIFICAM O RESPONSÁVEL LEGAL PELA PROPOSTA.</t>
  </si>
  <si>
    <t>ESPAÇO PARA INSERÇÃO DO LOGOTIPO DA EMPRESA</t>
  </si>
  <si>
    <t>PLANILHA PROPOSTA DE CUSTOS UNITÁRIOS</t>
  </si>
  <si>
    <t>EMPRESA LICITANTE:</t>
  </si>
  <si>
    <t>VERIFICAÇÃO DE PREÇOS POR ITEM
(UNITÁRIO E TOTAL)</t>
  </si>
  <si>
    <t>QTDADE</t>
  </si>
  <si>
    <t>CUSTO
UNIT. MAT/
EQUIP.</t>
  </si>
  <si>
    <t>CUSTO
UNITÁRIO
MÃO DE OBRA</t>
  </si>
  <si>
    <t>CUSTO TOTAL MAT/
EQUIP.</t>
  </si>
  <si>
    <t>CUSTO TOTAL MÃO DE OBRA</t>
  </si>
  <si>
    <t>CUSTO TOTAL MAT./EQUIP. + MÃO DE OBRA</t>
  </si>
  <si>
    <t>PREÇO UNITÁRIO TOTAL MAT./EQUIP. + MÃO DE OBRA (INCLUSIVE BDI)</t>
  </si>
  <si>
    <t>PREÇO TOTAL MAT./EQUIP. + MÃO DE OBRA (INCLUSIVE BDI)</t>
  </si>
  <si>
    <t>PLANILHA RESUMO DA PROPOSTA</t>
  </si>
  <si>
    <t>DATA DA PROPOSTA:</t>
  </si>
  <si>
    <t>BDI EM REAIS</t>
  </si>
  <si>
    <t>PREÇO (CUSTO + BDI)</t>
  </si>
  <si>
    <t>Nome do Representante Legal da Empresa:</t>
  </si>
  <si>
    <t>CPF.:</t>
  </si>
  <si>
    <t>VALOR TOTAL DA PROPOSTA (CUSTOS + BDI)</t>
  </si>
  <si>
    <t>GERAL</t>
  </si>
  <si>
    <t>ESTA PASTA DE TRABALHO CONTÉM 3 PLANILHAS:</t>
  </si>
  <si>
    <t>- 1 PLANILHA COM OS SERVIÇOS DESTA OBRA E</t>
  </si>
  <si>
    <t>- 1 PLANILHA COM O RESUMO GERAL DA PROPOSTA</t>
  </si>
  <si>
    <t>TODAS AS 2 PLANILHAS SEGUINTES POSSUEM CABEÇALHO PADRONIZADO ONDE AS LICITANTES DEVEM COLOCAR LOGOTIPO DA EMPRESA NO ESPAÇO INDICADO, NOME E DATA DA PROPOSTA.</t>
  </si>
  <si>
    <t>NA PLANILHA REFERENTE AO PROJETO PREENCHER SOMENTE OS CUSTOS UNITÁRIOS DE MATERIAIS/EQUIPAMENTOS E CUSTOS UNITÁRIOS DE MÃO DE OBRA.</t>
  </si>
  <si>
    <t>ATENÇÃO PARA A PLANILHA RESUMO GERAL ONDE DEVERÃO CONSTAR OS PERCENTUAIS DE BDI DISTINTOS PARA SERVIÇOS GERAIS E SERVIÇOS DE SIMPLES FORNECIMENTO.
ALÉM DO RESUMO GERAL, O BDI INDICADO SERÁ UTILIZADO NAS DISCIPLINAS PARA CÁLCULOS DE PREÇOS UNITÁRIOS</t>
  </si>
  <si>
    <t>DEMOLIÇÃO DE TELHAS EM GERAL, EXCLUSIVE TELHAS DE BARRO COZIDO E VIDRO</t>
  </si>
  <si>
    <t>Demolição manual de alvenaria de elevação ou elemento vazado, incluindo revestimento</t>
  </si>
  <si>
    <t>Demolição manual de forro qualquer, inclusive sistema de fixação/tarugamento</t>
  </si>
  <si>
    <t>Retirada de esquadria metálica em geral</t>
  </si>
  <si>
    <t>Armadura em tela soldada de aço ( Base para Microscópio)</t>
  </si>
  <si>
    <t>P - PORTA DE ABRIR PADRÃO SALA LIMPA EM CHAPA PRÉ PINTADA COM NÚCLEO EM PIR, COR BRANCO RAL 9003. COM VISOR,  COM PUXADOR EM AÇO INOX LIXADO, FECHADURA ELETROMAGNÉTICA E IMÃ NEODIMEO, MOLA AÉREA DORMA EM INOX OU EQUIVALENTE TÉCNICO. SISTEMA DE VEDAÇÃO C/ REGULAGEM DE ALTURA. COM PELÍCULA 3M DE PROTEÇÃO SOLAR.</t>
  </si>
  <si>
    <t xml:space="preserve">DIVISÓRIA BRANCA PADRÃO SALA LIMPA FABRICADA COM NÚCLEO EM POLIISOCIANURATO (PIR) INJETADO COM RETARDANTE A CHAMA, REVESTIDAS COM CHAPAS DE AÇO GALVANIZADO COM PINTURA EPÓXI EM PROCESSO CONTÍNUO COM ESPESSURA 0,65 MM, COR BRANCO RAL9003 EM AMBAS AS FACES, COM ESPESSURA FINAL DE 50 MM. FIXAÇÃO NO PISO COM PERFIL DE ALUMÍNIO ANODIZADO. INSTALAÇÃO DE PERFIL “L” EM ALUMÍNIO CONTORNANDO 100% DOS ENCONTROS ENTRE DIVISÓRIAS, FORROS, PAREDES E ETC. INTERTRAVAMENTO ENTRE PAINÉIS CP, PERFIL TUBULAR INTERNO E ACABAMENTO FINAL COM SILICONE ASSÉPTICO BRANCO, BACTERICIDA E ESTRUTURAL. ACABAMENTO MONOLÍTICO. TUBOS E ELETRODUTOS EMBUTIDOS PARA POSICIONAMENTO DE TOMADAS, INTERRUPTORES, PONTOS DE FORNECIMENTO DE UTILIDADES, INTERLOCK E OUTROS RECURSOS. </t>
  </si>
  <si>
    <t>CANTO SANITÁRIO EM ALUMINIO ANODIZADO 50 mm .</t>
  </si>
  <si>
    <t>Concha (canto sanitário) de arremate em alumínio anodizado fosco</t>
  </si>
  <si>
    <t xml:space="preserve">EPÓXI, QC 3 PHARMA EPU OU EQUIVALENTE TÉCNICO. CAMADA MONOLÍTICA À BASE DE RESINA EPÓXI COM 4MM DE ESPESSURA E ACABAMENTO EM QUARTZO COLORIDO POLICROMÁTICO E SELADO POR RESINA TRASNLÚCIDA DE ALTA TRANSPARENCIA EM 3 CAMADAS. (2 EM RESINA EPÓXI E 1 FINAL EM RESINA POLIURETÂNICA ALIFÁTICA. </t>
  </si>
  <si>
    <t>FORNECIMENTO DE ESTRUTURA METÁLICA PARA COBERTURA</t>
  </si>
  <si>
    <t>MONTAGEM DE ESTRUTURA METÁLICA PARA COBERTURA</t>
  </si>
  <si>
    <t>TELHA TRAPEZOIDAL DUPLA EM AÇO GALVANIZADO - E= 0,8MM, REVESTIMENTO B, H=40MM - PINTADA 1 FACE - MIOLO EM POLIURETANO E=30MM</t>
  </si>
  <si>
    <t>Calha, rufo, afins em chapa galvanizada nº 24 - corte 0,50 m</t>
  </si>
  <si>
    <t>Tubo de PVC rígido branco PxB com virola e anel de borracha, linha esgoto série normal, DN= 100 mm, inclusive conexões</t>
  </si>
  <si>
    <t>Armadura em tela soldada de aço ( PAVIMENTAÇÃO DE ÁREAS INTERNAS)</t>
  </si>
  <si>
    <t>Concreto usinado, fck = 25 MPa</t>
  </si>
  <si>
    <t>Armário/gabinete embutido em MDF sob medida, revestido em laminado melamínico, com portas e prateleiras</t>
  </si>
  <si>
    <t>Tampo/bancada em granito, com frontão, espessura de 2 cm, acabamento polido</t>
  </si>
  <si>
    <t>Cuba em aço inoxidável simples de 560x330x140mm</t>
  </si>
  <si>
    <t>Tubo de PVC rígido soldável marrom, DN= 25 mm, (3/4´), inclusive conexões</t>
  </si>
  <si>
    <t>Tubo de PVC rígido branco, pontas lisas, soldável, linha esgoto série normal, DN= 40 mm, inclusive conexões</t>
  </si>
  <si>
    <t>Sifão plástico sanfonado universal de 1´</t>
  </si>
  <si>
    <t>Engate flexível metálico DN= 1/2´</t>
  </si>
  <si>
    <t>Válvula americana</t>
  </si>
  <si>
    <t>Registro regulador de vazão para torneira, misturador e bidê, em latão cromado com canopla, DN= 1/2´</t>
  </si>
  <si>
    <t>Torneira de mesa para pia com bica móvel e arejador em latão fundido cromado</t>
  </si>
  <si>
    <t>Alvenaria de bloco de concreto de vedação de 9 cm - classe C</t>
  </si>
  <si>
    <t>Alvenaria de bloco de concreto de vedação de 14 cm - classe C ( FECHAMENTO DE PORTAS E CAIXILHOS)</t>
  </si>
  <si>
    <t>Estucamento e lixamento de concreto deteriorado</t>
  </si>
  <si>
    <t>Massa corrida a base de PVA</t>
  </si>
  <si>
    <t>Epóxi em massa, inclusive preparo</t>
  </si>
  <si>
    <t>KG</t>
  </si>
  <si>
    <t>0,90 X 2,10 M</t>
  </si>
  <si>
    <t>50mm</t>
  </si>
  <si>
    <t>01/01</t>
  </si>
  <si>
    <t>2.1</t>
  </si>
  <si>
    <t>2.2</t>
  </si>
  <si>
    <t>2.3</t>
  </si>
  <si>
    <t>2.4</t>
  </si>
  <si>
    <t>2.5</t>
  </si>
  <si>
    <t>2.6</t>
  </si>
  <si>
    <t>2.7</t>
  </si>
  <si>
    <t>2.8</t>
  </si>
  <si>
    <t>2.9</t>
  </si>
  <si>
    <t>2.10</t>
  </si>
  <si>
    <t>2.11</t>
  </si>
  <si>
    <t>2.12</t>
  </si>
  <si>
    <t>2.13</t>
  </si>
  <si>
    <t>2.14</t>
  </si>
  <si>
    <t>2.15</t>
  </si>
  <si>
    <t>2.16</t>
  </si>
  <si>
    <t>2.17</t>
  </si>
  <si>
    <t>2.18</t>
  </si>
  <si>
    <t>2.19</t>
  </si>
  <si>
    <t>2.20</t>
  </si>
  <si>
    <t>2.21</t>
  </si>
  <si>
    <t>2.22</t>
  </si>
  <si>
    <t>2.23</t>
  </si>
  <si>
    <t>3.1</t>
  </si>
  <si>
    <t>3.2</t>
  </si>
  <si>
    <t>3.3</t>
  </si>
  <si>
    <t>3.4</t>
  </si>
  <si>
    <t>3.5</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</si>
  <si>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</si>
  <si>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</si>
  <si>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</si>
  <si>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</si>
  <si>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</si>
  <si>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</si>
  <si>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</si>
  <si>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</si>
  <si>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</si>
  <si>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</si>
  <si>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</si>
  <si>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</si>
  <si>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</si>
  <si>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</si>
  <si>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</si>
  <si>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</si>
  <si>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</si>
  <si>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</si>
  <si>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</si>
  <si>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</si>
  <si>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</si>
  <si>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</si>
  <si>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</si>
  <si>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</si>
  <si>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</si>
  <si>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</si>
  <si>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</si>
  <si>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</si>
  <si>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</si>
  <si>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</si>
  <si>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</si>
  <si>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</si>
  <si>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</si>
  <si>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</si>
  <si>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</si>
  <si>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</si>
  <si>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</si>
  <si>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</si>
  <si>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</si>
  <si>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</si>
  <si>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</si>
  <si>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</si>
  <si>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</si>
  <si>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</si>
  <si>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</si>
  <si>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</si>
  <si>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</si>
  <si>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</si>
  <si>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</si>
  <si>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</si>
  <si>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</si>
  <si>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</si>
  <si>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</si>
  <si>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</si>
  <si>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</si>
  <si>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</si>
  <si>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4.1</t>
  </si>
  <si>
    <t>4.2</t>
  </si>
  <si>
    <t>4.3</t>
  </si>
  <si>
    <t>4.4</t>
  </si>
  <si>
    <t>4.5</t>
  </si>
  <si>
    <t>4.6</t>
  </si>
  <si>
    <t>4.7</t>
  </si>
  <si>
    <t>4.8</t>
  </si>
  <si>
    <t>4.9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</si>
  <si>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</si>
  <si>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</si>
  <si>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</si>
  <si>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</si>
  <si>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</si>
  <si>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</si>
  <si>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</si>
  <si>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</si>
  <si>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</si>
  <si>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</si>
  <si>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</si>
  <si>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</si>
  <si>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</si>
  <si>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</si>
  <si>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</si>
  <si>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</si>
  <si>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</si>
  <si>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</si>
  <si>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</si>
  <si>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</si>
  <si>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</si>
  <si>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</si>
  <si>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</si>
  <si>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</si>
  <si>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</si>
  <si>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</si>
  <si>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</si>
  <si>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</si>
  <si>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</si>
  <si>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</si>
  <si>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</si>
  <si>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</si>
  <si>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</si>
  <si>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</si>
  <si>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</si>
  <si>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</si>
  <si>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</si>
  <si>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</si>
  <si>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</si>
  <si>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</si>
  <si>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</si>
  <si>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</si>
  <si>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</si>
  <si>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</si>
  <si>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</si>
  <si>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</si>
  <si>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</si>
  <si>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</si>
  <si>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</si>
  <si>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</si>
  <si>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</si>
  <si>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</si>
  <si>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</si>
  <si>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</si>
  <si>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</si>
  <si>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</si>
  <si>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</si>
  <si>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</si>
  <si>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</si>
  <si>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</si>
  <si>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</si>
  <si>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</si>
  <si>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</si>
  <si>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</si>
  <si>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</si>
  <si>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</si>
  <si>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</si>
  <si>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</si>
  <si>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</si>
  <si>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5.1</t>
  </si>
  <si>
    <t>5.2</t>
  </si>
  <si>
    <t>5.3</t>
  </si>
  <si>
    <t>5.4</t>
  </si>
  <si>
    <t>5.5</t>
  </si>
  <si>
    <t>5.6</t>
  </si>
  <si>
    <t>5.7</t>
  </si>
  <si>
    <t>5.8</t>
  </si>
  <si>
    <t>5.9</t>
  </si>
  <si>
    <t>5.10</t>
  </si>
  <si>
    <t>5.11</t>
  </si>
  <si>
    <t>5.12</t>
  </si>
  <si>
    <t>5.13</t>
  </si>
  <si>
    <t>5.14</t>
  </si>
  <si>
    <t>5.15</t>
  </si>
  <si>
    <t>5.16</t>
  </si>
  <si>
    <t>5.17</t>
  </si>
  <si>
    <t>5.18</t>
  </si>
  <si>
    <t>5.19</t>
  </si>
  <si>
    <t>5.20</t>
  </si>
  <si>
    <t>5.21</t>
  </si>
  <si>
    <t>5.22</t>
  </si>
  <si>
    <t>5.23</t>
  </si>
  <si>
    <t>5.24</t>
  </si>
  <si>
    <t>5.25</t>
  </si>
  <si>
    <t>6.1</t>
  </si>
  <si>
    <t>6.2</t>
  </si>
  <si>
    <t>6.3</t>
  </si>
  <si>
    <t>6.4</t>
  </si>
  <si>
    <t>6.5</t>
  </si>
  <si>
    <t>6.6</t>
  </si>
  <si>
    <t>6.7</t>
  </si>
  <si>
    <t>6.8</t>
  </si>
  <si>
    <t>6.9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</si>
  <si>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</si>
  <si>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</si>
  <si>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</si>
  <si>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</si>
  <si>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</si>
  <si>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</si>
  <si>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</si>
  <si>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</si>
  <si>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</si>
  <si>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</si>
  <si>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</si>
  <si>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</si>
  <si>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</si>
  <si>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</si>
  <si>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</si>
  <si>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</si>
  <si>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</si>
  <si>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</si>
  <si>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</si>
  <si>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</si>
  <si>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</si>
  <si>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</si>
  <si>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</si>
  <si>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</si>
  <si>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</si>
  <si>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</si>
  <si>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</si>
  <si>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</si>
  <si>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</si>
  <si>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</si>
  <si>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</si>
  <si>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</si>
  <si>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</si>
  <si>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</si>
  <si>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</si>
  <si>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</si>
  <si>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</si>
  <si>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7.1</t>
  </si>
  <si>
    <t>7.2</t>
  </si>
  <si>
    <t>7.3</t>
  </si>
  <si>
    <t>7.4</t>
  </si>
  <si>
    <t>7.5</t>
  </si>
  <si>
    <t>7.6</t>
  </si>
  <si>
    <t>7.7</t>
  </si>
  <si>
    <t>7.8</t>
  </si>
  <si>
    <t>7.9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</si>
  <si>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</si>
  <si>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</si>
  <si>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</si>
  <si>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</si>
  <si>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</si>
  <si>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</si>
  <si>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</si>
  <si>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</si>
  <si>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</si>
  <si>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</si>
  <si>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</si>
  <si>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</si>
  <si>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</si>
  <si>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</si>
  <si>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</si>
  <si>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</si>
  <si>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</si>
  <si>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</si>
  <si>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</si>
  <si>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</si>
  <si>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</si>
  <si>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</si>
  <si>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</si>
  <si>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</si>
  <si>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</si>
  <si>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</si>
  <si>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</si>
  <si>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</si>
  <si>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</si>
  <si>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</si>
  <si>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</si>
  <si>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</si>
  <si>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</si>
  <si>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</si>
  <si>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</si>
  <si>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</si>
  <si>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</si>
  <si>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</si>
  <si>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</si>
  <si>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</si>
  <si>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</si>
  <si>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</si>
  <si>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</si>
  <si>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</si>
  <si>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</si>
  <si>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</si>
  <si>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</si>
  <si>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</si>
  <si>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</si>
  <si>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</si>
  <si>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</si>
  <si>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</si>
  <si>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</si>
  <si>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</si>
  <si>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</si>
  <si>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</si>
  <si>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</si>
  <si>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</si>
  <si>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</si>
  <si>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</si>
  <si>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</si>
  <si>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</si>
  <si>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</si>
  <si>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</si>
  <si>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</si>
  <si>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</si>
  <si>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</si>
  <si>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</si>
  <si>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</si>
  <si>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</si>
  <si>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</si>
  <si>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</si>
  <si>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</si>
  <si>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</si>
  <si>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</si>
  <si>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</si>
  <si>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</si>
  <si>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</si>
  <si>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</si>
  <si>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</si>
  <si>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</si>
  <si>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8.1</t>
  </si>
  <si>
    <t>8.2</t>
  </si>
  <si>
    <t>8.3</t>
  </si>
  <si>
    <t>8.4</t>
  </si>
  <si>
    <t>8.5</t>
  </si>
  <si>
    <t>8.6</t>
  </si>
  <si>
    <t>8.7</t>
  </si>
  <si>
    <t>8.8</t>
  </si>
  <si>
    <t>8.9</t>
  </si>
  <si>
    <t>8.10</t>
  </si>
  <si>
    <t>8.11</t>
  </si>
  <si>
    <t>8.12</t>
  </si>
  <si>
    <t>8.13</t>
  </si>
  <si>
    <t>8.14</t>
  </si>
  <si>
    <t>8.15</t>
  </si>
  <si>
    <t>8.16</t>
  </si>
  <si>
    <t>8.17</t>
  </si>
  <si>
    <t>9.1</t>
  </si>
  <si>
    <t>9.2</t>
  </si>
  <si>
    <t>9.3</t>
  </si>
  <si>
    <t>9.4</t>
  </si>
  <si>
    <t>9.5</t>
  </si>
  <si>
    <t>9.6</t>
  </si>
  <si>
    <t>9.7</t>
  </si>
  <si>
    <t>9.8</t>
  </si>
  <si>
    <t>9.9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</si>
  <si>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</si>
  <si>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</si>
  <si>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</si>
  <si>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</si>
  <si>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</si>
  <si>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</si>
  <si>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</si>
  <si>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</si>
  <si>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</si>
  <si>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</si>
  <si>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</si>
  <si>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</si>
  <si>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</si>
  <si>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</si>
  <si>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</si>
  <si>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</si>
  <si>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</si>
  <si>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</si>
  <si>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</si>
  <si>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</si>
  <si>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</si>
  <si>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</si>
  <si>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</si>
  <si>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</si>
  <si>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</si>
  <si>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</si>
  <si>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10.4</t>
  </si>
  <si>
    <t>10.5</t>
  </si>
  <si>
    <t>10.6</t>
  </si>
  <si>
    <t>10.7</t>
  </si>
  <si>
    <t>10.8</t>
  </si>
  <si>
    <t>10.9</t>
  </si>
  <si>
    <t>10.10</t>
  </si>
  <si>
    <t>10.11</t>
  </si>
  <si>
    <t>10.12</t>
  </si>
  <si>
    <t>10.13</t>
  </si>
  <si>
    <t>10.14</t>
  </si>
  <si>
    <t>10.15</t>
  </si>
  <si>
    <t>10.16</t>
  </si>
  <si>
    <t>10.17</t>
  </si>
  <si>
    <t>10.18</t>
  </si>
  <si>
    <t>10.19</t>
  </si>
  <si>
    <t>10.20</t>
  </si>
  <si>
    <t>10.21</t>
  </si>
  <si>
    <t>10.22</t>
  </si>
  <si>
    <t>CANTEIRO DE OBRA - MOBILIZAÇÃO, DESMOBILIZAÇÃO E ADMINISTRAÇÃO OBRA DE MÉDIO PORTE</t>
  </si>
  <si>
    <t>ENGENHEIRO CIVIL DE OBRA JUNIOR COM ENCARGOS COMPLEMENTARES</t>
  </si>
  <si>
    <t>TÉCNICO EM SEGURANÇA DO TRABALHO COM ENCARGOS COMPLEMENTARES</t>
  </si>
  <si>
    <t>P023  PARASITOLOGIA</t>
  </si>
  <si>
    <t>Remoção de pintura em massa com lixamento</t>
  </si>
  <si>
    <t>Remoção de entulho separado de obra com caçamba metálica - terra, alvenaria, concreto, argamassa, madeira, papel, plástico ou metal</t>
  </si>
  <si>
    <t>Retirada de folha de esquadria metálica</t>
  </si>
  <si>
    <t>Retirada de batente, corrimão ou peças lineares metálicas, chumbados</t>
  </si>
  <si>
    <t>Demolição manual de painéis divisórias, inclusive montantes metálicos</t>
  </si>
  <si>
    <t>Remoção de tubulação elétrica aparente com diâmetro externo até 50 mm</t>
  </si>
  <si>
    <t>P - PORTA DE ABRIR PADRÃO SALA LIMPA EM CHAPA PRÉ PINTADA COM NÚCLEO EM PIR, COR BRANCO RAL 9003. SEM VISOR,  COM PUXADOR EM AÇO INOX LIXADO, FECHADURA ELETROMAGNÉTICA E IMÃ NEODIMEO, MOLA AÉREA DORMA EM INOX OU EQUIVALENTE TÉCNICO. SISTEMA DE VEDAÇÃO C/ REGULAGEM DE ALTURA. COM PELÍCULA 3M DE PROTEÇÃO SOLAR.</t>
  </si>
  <si>
    <t>Divisória em placas de gesso acartonado, resistência ao fogo 60 minutos, espessura 120/90mm - 1RF / 1RF LM</t>
  </si>
  <si>
    <t>Caixilho em alumínio de correr com vidro, linha comercial</t>
  </si>
  <si>
    <t>LUMINÁRIA COMERCIAL DE EMBUTIR COM DIFUSOR TRANSPARENTE OU FOSCO PARA 2 LÂMPADAS TUBULARES DE LED 18/20W - COMPLETA</t>
  </si>
  <si>
    <t>LÂMPADA DE LED TUBULAR T8 - 18/20W</t>
  </si>
  <si>
    <t>Limpeza final da obra</t>
  </si>
  <si>
    <t>P034  BACTERIOLOGIA 2</t>
  </si>
  <si>
    <t>Demolição mecanizada de concreto armado, inclusive fragmentação, carregamento, transporte até 1 quilômetro e descarregamento</t>
  </si>
  <si>
    <t>Demolição mecanizada de pavimento ou piso em concreto, inclusive fragmentação, carregamento, transporte até 1 quilômetro e descarregamento</t>
  </si>
  <si>
    <t>Demolição manual de revestimento cerâmico, incluindo a base</t>
  </si>
  <si>
    <t>Remoção de aparelho de iluminação ou projetor fixo em teto, piso ou parede</t>
  </si>
  <si>
    <t>Retirada de folha de esquadria em madeira</t>
  </si>
  <si>
    <t>Retirada de batente com guarnição e peças lineares em madeira, chumbados</t>
  </si>
  <si>
    <t>Demolição manual de revestimento sintético, incluindo a base</t>
  </si>
  <si>
    <t xml:space="preserve">FORRO AUTOPORTANTE SERÃO FABRICADAS COM NÚCLEO EM POLIISOCIANURATO (PIR) INJETADO COM RETARDANTE A CHAMA, COM ambas as faces    COM CHAPA DE AÇO GALVANIZADO COM PINTURA EPÓXI EM PROCESSO CONTÍNUO COM ESPESSURA 0,65MM, COR BRANCO RAL 9003. DIVISÓRIA COM ESPESSURA FINAL DE 50MM. A ESTRUTURAÇÃO SERÁ CONSTITUÍDA EM TODOS OS ENCONTROS ENTRE PLACAS, POR FIXAÇÃO DE BARRAS-CHATA DE AÇO GALVANIZADO SUPORTADAS POR VARÕES ROSCADOS EM AÇO ZINCADO, FIXADOS À ESTRUTURA METÁLICA, INTERTRAVADAS POR PERFILADOS EM ALUMÍNIO E ARREMATES EM AÇO GALVANIZADO.
  O ACABAMENTO FINAL ENTRE PLACAS DE FORRO SERÁ FEITO COM APLICAÇÃO DE SILICONE, NA COR BRANCA, EM TODOS OS PONTOS DE UNIÃO DE PLACAS. DESSA FORMA, TODO FORRO SERÁ PLANIFICADO E ESTANQUE. O FORRO DEVERÁ SUPORTAR CARGAS NÃO PERMANENTES DE ATÉ 150 KGF/M2.
 VERIFICAR NA COMPATIBILIZAÇÃO DO PROJETO DE ARQUITETURA E DE SEUS COMPLEMENTARES A NECESSIDADE DE TAMPAS E ALÇAPÕES DE ACESSO PARA INSPEÇÃO DE INSTALAÇÕES. NESSE CASO, ESTES ELEMENTOS DEVERÃO SER DO MESMO MATERIAL DO FORRO COM REQUADRO DE ALUMÍNIO E TAMPO REMOVÍVEL, COM VEDAÇÃO QUE GARANTA ESTANQUEIDADE ENTRE OS AMBIENTES.
OS FORROS DEVERÃO SER EXECUTADOS TODOS EM PANO ÚNICO. </t>
  </si>
  <si>
    <t xml:space="preserve">PT 1001 A - PASS THROUGH SIMPLES ATIVO EM AÇO INOX INTERNO E EXTERNO (CONSIDERAR REVESTIMENTO EM INOX NA ALTURA TOTAL DO PÉ DIREITO DA ÁREA), COM NÚCLEO EM PIR, PORTAS PARA MANUTENÇÃO COM CHAVE, 02 PORTAS COM VISORES EM VIDRO DUPLO CRISTAL 4MM, PUXADORES TIPO ALÇA EM AÇO INOX </t>
  </si>
  <si>
    <t xml:space="preserve">Concreto preparado no local, fck = 20 Mpa </t>
  </si>
  <si>
    <t>Tampo sob medida em compensado, revestido na face superior em laminado fenólico melamínico</t>
  </si>
  <si>
    <t>Porta em laminado fenólico melamínico com acabamento liso, batente de madeira sem revestimento - 80 x 210 cm</t>
  </si>
  <si>
    <t>Forro em painéis de gesso acartonado, espessura de 12,5mm, fixo</t>
  </si>
  <si>
    <t>TINTA PVA (LÁTEX) - REBOCO COM MASSA CORRIDA</t>
  </si>
  <si>
    <t>ELETRODUTO DE PVC CORRUGADO REFORÇADO, ANTICHAMA - 25MM (3/4") (iluminação)</t>
  </si>
  <si>
    <t>CABO 2,50MM2 - ISOLAMENTO PARA 0,7KV - CLASSE 4 - FLEXÍVEL</t>
  </si>
  <si>
    <t>Eletroduto de PVC rígido roscável de 2´ - com acessórios</t>
  </si>
  <si>
    <t>Canaleta aparente com tampa em PVC, autoextinguível, de 85 x 35 mm, com acessórios</t>
  </si>
  <si>
    <t>CAIXA DE PVC 10X5X5CM, INCLUSIVE ESPELHO</t>
  </si>
  <si>
    <t>CAIXA E PVC 10X10X5CM, INCLUSIVE ESPELHO</t>
  </si>
  <si>
    <t>CAIXA DE PASSAGEM EM CHAPA METÁLICA COM TAMPA PARAFUSADA - 20X20X10CM</t>
  </si>
  <si>
    <t>Tomada de canaleta/perfilado universal 2P+T, com caixa e tampa</t>
  </si>
  <si>
    <t>PONTO COM INTERRUPTOR SIMPLES - 1 TECLA, EM CAIXA 4"X2"</t>
  </si>
  <si>
    <t>Tomada RJ 45 para rede de dados, com placa</t>
  </si>
  <si>
    <t>CONJUNTO MONTADO DE 01 TOMADA DE REDE DE EMBUTIR 1 PT DADOS OU TELEFONE  - ESPELHO PVC - CAIXA 4X2 EMBUTIDO (DIVISÓRIA/PAREDE), ESPELHO EM PVC PARA CAIXA 4X2, FORNECIDA COM ABERTURA PARA UM POSTOS PARA CONECTOR RJ-45 CAT. 6 - 4 PARES, COM GUARNIÇÃO DE FIXAÇÃO / VEDAÇÃO. TOMADA DE TELECOMUNICAÇÃO RJ45 (KEYSTONE JACK), POSSIBILITA A CRIMPAGEM T568A OU T568B.
FABRICANTE: WEG COMPOSÉ ANTIMICROBIANA OU SIMILAR.
1 UN. - CAIXA DE EMBUTIR EM ALVENARIA
1 UN. - SUPORTE 4''x2''
1 UN. - PLACA 4''x2''
1 UN. - TOMADAREF.: PIAL PLUS, WEG LINHA COMPOSE  OU SIMILAR</t>
  </si>
  <si>
    <t>CABO MULTILAN  CAT.6  U/UTP CM COR VM
FABRIC.:FURUKAWA</t>
  </si>
  <si>
    <t>PATCH CORD F/UTP GIGALAN CAT.6  COR CZ 1,5m
FABRIC.FURUKAWA</t>
  </si>
  <si>
    <t>CONECTOR FÊMEA GIGALAN CAT6 90/180
FABRIC.:FURUKAWA</t>
  </si>
  <si>
    <t>TERMINAL OU CONECTOR DE PRESSÃO - PARA FIO ATÉ 6MM2</t>
  </si>
  <si>
    <t>Projeto executivo de arquitetura em formato A1 (AS BUILT)</t>
  </si>
  <si>
    <t>P47  LAB DESENVOLVIMENTO DE VACINAS</t>
  </si>
  <si>
    <t>Retirada de estrutura em madeira tesoura - telhas perfil qualquer</t>
  </si>
  <si>
    <t>Peitoril e/ou soleira em granito, espessura de 2 cm e largura até 20 cm, acabamento polido</t>
  </si>
  <si>
    <t>CUMEEIRA NORMAL PARA TELHA TECNOLOGIA CRFS, ESTRUTURAL TRAPEZOIDAL - 90CM</t>
  </si>
  <si>
    <t>BD.12 - IMPERMEABILIZAÇÃO A BASE DE EMULSÃO ASFÁLTICA - ESTRUTURADA COM TECIDO POLIÉSTER - 2 CAMADAS DE ESTRUTURANTE</t>
  </si>
  <si>
    <t>PROTEÇÃO MECÂNICA COM ARGAMASSA DE CIMENTO E AREIA - TRAÇO 1:7, ESPESSURA MÉDIA 30MM</t>
  </si>
  <si>
    <t>ELETRODUTO DE PVC CORRUGADO REFORÇADO, ANTICHAMA - 25MM (3/4")</t>
  </si>
  <si>
    <t>CABO 4,00MM2 - ISOLAMENTO PARA 0,7KV - CLASSE 4 - FLEXÍVEL</t>
  </si>
  <si>
    <t>CABO 6,00MM2 - ISOLAMENTO PARA 0,7KV - CLASSE 4 - FLEXÍVEL</t>
  </si>
  <si>
    <t>CABO 10,00MM2 - ISOLAMENTO PARA 0,7KV - CLASSE 4 - FLEXÍVEL</t>
  </si>
  <si>
    <t>DISPOSITIVO DE PROTEÇÃO CONTRA SURTOS 275V - 15KA</t>
  </si>
  <si>
    <t>INTERRUPTOR DIFERENCIAL RESIDUAL BIPOLAR 63A, SENSIBILIDADE 30MA - 220V</t>
  </si>
  <si>
    <t>QUADRO DE DISTRIBUIÇÃO EM CHAPA METÁLICA - PARA ATÉ 70 DISJUNTORES</t>
  </si>
  <si>
    <t>BARRAMENTO DE COBRE PARA 60A - 9,52X2,38MM</t>
  </si>
  <si>
    <t>PROTEÇÃO PARA BARRAMENTO DE QUADROS EM POLICARBONATO COMPACTO 4MM</t>
  </si>
  <si>
    <t>ATERRAMENTO DE QUADROS, EXCLUSIVE CABO</t>
  </si>
  <si>
    <t>PONTO COM TOMADA SIMPLES DE EMBUTIR - 110/220V CAIXA 4"X2"</t>
  </si>
  <si>
    <t>MINI DISJUNTOR - TIPO EUROPEU (IEC) - UNIPOLAR 6/25A</t>
  </si>
  <si>
    <t>MINI DISJUNTOR - TIPO EUROPEU (IEC) - UNIPOLAR 32/50A</t>
  </si>
  <si>
    <t>MINI DISJUNTOR - TIPO EUROPEU (IEC) - BIPOLAR 6/25A</t>
  </si>
  <si>
    <t>MINI DISJUNTOR - TIPO EUROPEU (IEC) -  BIPOLAR 32/50A</t>
  </si>
  <si>
    <t>MINI DISJUNTOR - TIPO EUROPEU (IEC) - TRIPOLAR 80A</t>
  </si>
  <si>
    <t>LUMINÁRIA TIPO PLAFONIER BRANCA PARA LÂMPADA FLUORESCENTE 2X32W, COM DIFUSOR EM POLIESTIRENO TRANSPARENTE E SOQUETES (REF. COVISA)</t>
  </si>
  <si>
    <t>TERMINAL OU CONECTOR DE PRESSÃO - PARA CABO 10MM2</t>
  </si>
  <si>
    <t>Barra de neutro e/ou terra</t>
  </si>
  <si>
    <t>Captor tipo Franklin, h= 300 mm, 4 pontos, 1 descida, acabamento cromado</t>
  </si>
  <si>
    <t>CAIXA DE INSPEÇÃO DE ATERRAMENTO TIPO EMBUTIR COM TAMPA E ALÇA</t>
  </si>
  <si>
    <t>CORDOALHA DE COBRE NÚ, INCLUSIVE ISOLADORES - 16,00MM2</t>
  </si>
  <si>
    <t>TUBO DE PVC PARA PROTEÇÃO DE CORDOALHA - 2"X3M</t>
  </si>
  <si>
    <t>BARRA CHATA DE ALUMÍNIO TIPO FITA 1/4" X 3/4"</t>
  </si>
  <si>
    <t>Conector cabo/haste de 3/4´</t>
  </si>
  <si>
    <t>Haste de aterramento de 3/4´ x 3 m</t>
  </si>
  <si>
    <t>Suporte para fixação de terminal aéreo e/ou de cabo de cobre nu, com base ondulada</t>
  </si>
  <si>
    <t>Terminal estanhado com 1 furo e 1 compressão - 16 mm²</t>
  </si>
  <si>
    <t>FORNECIMENTO DE AR CONDICIONADO A FRIO, TIPO SPLIT PISO TETO COM CAPACIDADE DE 24.000 BTUS/H</t>
  </si>
  <si>
    <t>P 107 - FARMACOLOGIA</t>
  </si>
  <si>
    <t>RETIRADA DE FOLHAS DE PORTA DE PASSAGEM OU JANELA</t>
  </si>
  <si>
    <t>RETIRADA DE BATENTES DE MADEIRA</t>
  </si>
  <si>
    <t>RECOLOCAÇÃO DE FOLHAS DE PORTA DE PASSAGEM OU JANELA</t>
  </si>
  <si>
    <t>RECOLOCAÇÃO DE BATENTES MADEIRA</t>
  </si>
  <si>
    <t>RECOLOCAÇÃO DE GUARNIÇÕES OU MOLDURAS DE MADEIRA</t>
  </si>
  <si>
    <t xml:space="preserve"> FORNECIMENTO E INSTALAÇÃO DE PAREDE TIPO DRYWALL DE FACE DUPLA EM GESSO ACARTONADO ST - 1ST 12,5 + 1ST 12,5</t>
  </si>
  <si>
    <t>FORRO DE GESSO ACARTONADO TIPO FGA (FORNECIMENTO E INSTALAÇÃO)</t>
  </si>
  <si>
    <t>CONTROLE DE ACESSO COM RECONHECIMENTO FACIAL</t>
  </si>
  <si>
    <t>Superfície sólido mineral para bancadas, saias, frontões e/ou cubas</t>
  </si>
  <si>
    <t>Projeto executivo de arquitetura em formato A1</t>
  </si>
  <si>
    <t>P114 A GENÉTICA - BIOL MOLECULAR - BACTERIOLOGIA 1</t>
  </si>
  <si>
    <t>Retirada de aparelho sanitário incluindo acessórios</t>
  </si>
  <si>
    <t>Retirada de divisória em placa de concreto, granito, granilite ou mármore</t>
  </si>
  <si>
    <t>Retirada de registro ou válvula aparentes</t>
  </si>
  <si>
    <t>Reparos em piso de granilite - estucamento e polimento</t>
  </si>
  <si>
    <t xml:space="preserve">PT 1001 A - PASS THROUGH SIMPLES ATIVO EM AÇO INOX INTERNO E EXTERNO (CONSIDERAR REVESTIMENTO EM INOX NA ALTURA TOTAL DO PÉ DIREITO DA ÁREA), COM NÚCLEO EM PIR, PORTAS PARA MANUTENÇÃO COM CHAVE, 03 PORTAS COM VISORES EM VIDRO DUPLO CRISTAL 4MM, PUXADORES TIPO ALÇA EM AÇO INOX </t>
  </si>
  <si>
    <t>FP.07 - GRADIL DE FERRO PERFILADO - GE-1/EDIF</t>
  </si>
  <si>
    <t>QUADRO DE DISTRIBUIÇÃO EM CHAPA METÁLICA - PARA ATÉ 44 DISJUNTORES</t>
  </si>
  <si>
    <t>P114 B FISIOPATOLOGIA</t>
  </si>
  <si>
    <t>LOCAÇÃO DE CONTAINER REFRIGERADO 20 PÉS - COM ENTREGA, IÇAMENTO, TRANSFORMADOR, RAMPA DE ACESSO E MONITORAMENTO REMOTO</t>
  </si>
  <si>
    <t>Retirada de complemento sanitário fixado ou de sobrepor</t>
  </si>
  <si>
    <t>Remoção de perfilado</t>
  </si>
  <si>
    <t>RAMPA DE ACESSIBILIDADE EM CONCRETO MOLDADO IN LOCO, EM CALÇADA PRÉ EXISTENTE COM LARGURA MENOR À 3,00 M, FCK 25MPA, COM PISO PODOTÁTIL. AF_03/2024 ( entrada ultrafreezers)</t>
  </si>
  <si>
    <t>Pd- PORTA DUPLA DE ABRIR PADRÃO SALA LIMPA EM CHAPA PRÉ PINTADA COM NÚCLEO EM PIR COR BRANCO RAL 9003, SEM VISOR TOTAL DUPLO. COM PUXADOR EM AÇO INOX LIXADO, FECHADURA ELETROMAGNÉTICA E IMÃ NEODIMEO. MOLA AÉREA DORMA EM INOX OU EQUIVALENTE TÉCNICO. SISTEMA DE VEDAÇÃO C/ REGULAGEM DE ALTURA.</t>
  </si>
  <si>
    <t>CA.17 - CAIXILHO EM ALUMÍNIO ANODIZADO VENEZIANA - DE CORRER</t>
  </si>
  <si>
    <t>GRADE DE PROTEÇÃO EM FERRO GALVANIZADO ELETROFUNDIDO - BARRA 25X2MM, MALHA 65X132MM</t>
  </si>
  <si>
    <t>P114  FISIOPATOLOGIA</t>
  </si>
  <si>
    <t>P117 IMUNOGENÉTICA</t>
  </si>
  <si>
    <t>Demolição manual de revestimento em massa de parede ou teto</t>
  </si>
  <si>
    <t>Demolição manual de revestimento em massa de piso</t>
  </si>
  <si>
    <t>Retirada de torneira ou chuveiro</t>
  </si>
  <si>
    <t>Retirada de sifão ou metais sanitários diversos</t>
  </si>
  <si>
    <t>Retirada de bancada incluindo pertences</t>
  </si>
  <si>
    <t>Concreto preparado no local, fck = 20 Mpa (nivelamento do piso - lavagem )</t>
  </si>
  <si>
    <t>Armadura em tela soldada de aço (nivelamento do piso - lavagem )</t>
  </si>
  <si>
    <t>Cimentado desempenado  (nivelamento do piso - lavagem )</t>
  </si>
  <si>
    <t>Porta em laminado fenólico melamínico com acabamento liso, batente de madeira sem revestimento - 90 x 210 cm</t>
  </si>
  <si>
    <t>Fechadura com maçaneta tipo alavanca em aço inoxidável, para porta externa</t>
  </si>
  <si>
    <t>EM.26 - FAIXA BATE MACA EM LAMINADO  MELAMÍNICO PARA PORTA DE MADEIRA</t>
  </si>
  <si>
    <t>P 124 FISIOPATOLOGIA</t>
  </si>
  <si>
    <t>FORNECIMENTO E APLICAÇÃO DE PLACA CIMENTÍCIA CORTA-FOGO - CHAPA 10 MM</t>
  </si>
  <si>
    <t>MÊS</t>
  </si>
  <si>
    <t>70x70 cm</t>
  </si>
  <si>
    <t>CJ</t>
  </si>
  <si>
    <t>1,55 x 2,2 m</t>
  </si>
  <si>
    <t xml:space="preserve">P 23-34-47-107-114-A-B-117-124 - Adequação dos biotérios de Fisiopatologia para atendimento a novas legislação de ética em uso de animais CONCEA </t>
  </si>
  <si>
    <t>GERAL - P 23-34-47-107-114-A-B-117-124 - Adequação dos biotérios de Fisiopatologia para atendimento a novas legislação de ética em uso de animais CONCEA</t>
  </si>
  <si>
    <t>P23-34-47-107-114-A-B-117-124-320-DOP-PB-LI-1200-03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</si>
</sst>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 #,##0.00_-;\-&quot;R$&quot;\ * #,##0.00_-;_-&quot;R$&quot;\ * &quot;-&quot;??_-;_-@_-"/>
    <numFmt numFmtId="43" formatCode="_-* #,##0.00_-;\-* #,##0.00_-;_-* &quot;-&quot;??_-;_-@_-"/>
    <numFmt numFmtId="164" formatCode="0.0"/>
    <numFmt numFmtId="165" formatCode="_(&quot;$&quot;* #,##0.00_);_(&quot;$&quot;* \(#,##0.00\);_(&quot;$&quot;* &quot;-&quot;??_);_(@_)"/>
    <numFmt numFmtId="166" formatCode="_-[$R$-416]\ * #,##0.00_-;\-[$R$-416]\ * #,##0.00_-;_-[$R$-416]\ * &quot;-&quot;??_-;_-@_-"/>
    <numFmt numFmtId="167" formatCode="_-&quot;R$&quot;* #,##0.00_-;\-&quot;R$&quot;* #,##0.00_-;_-&quot;R$&quot;* &quot;-&quot;??_-;_-@_-"/>
  </numFmts>
  <fonts count="24" x14ac:knownFonts="1">
    <font>
      <sz val="11"/>
      <color theme="1"/>
      <name val="Calibri"/>
      <family val="2"/>
      <scheme val="minor"/>
    </font>
    <font>
      <sz val="10"/>
      <name val="Arial"/>
      <family val="2"/>
    </font>
    <font>
      <b/>
      <sz val="11"/>
      <name val="Calibri"/>
      <family val="2"/>
      <scheme val="minor"/>
    </font>
    <font>
      <b/>
      <sz val="16"/>
      <name val="Calibri"/>
      <family val="2"/>
      <scheme val="minor"/>
    </font>
    <font>
      <sz val="8"/>
      <name val="Calibri"/>
      <family val="2"/>
      <scheme val="minor"/>
    </font>
    <font>
      <sz val="14"/>
      <name val="Calibri"/>
      <family val="2"/>
      <scheme val="minor"/>
    </font>
    <font>
      <b/>
      <sz val="14"/>
      <name val="Calibri"/>
      <family val="2"/>
      <scheme val="minor"/>
    </font>
    <font>
      <sz val="12"/>
      <name val="Calibri"/>
      <family val="2"/>
      <scheme val="minor"/>
    </font>
    <font>
      <b/>
      <sz val="18"/>
      <name val="Calibri"/>
      <family val="2"/>
      <scheme val="minor"/>
    </font>
    <font>
      <sz val="11"/>
      <name val="Calibri"/>
      <family val="2"/>
      <scheme val="minor"/>
    </font>
    <font>
      <sz val="11"/>
      <color theme="1"/>
      <name val="Calibri"/>
      <family val="2"/>
      <scheme val="minor"/>
    </font>
    <font>
      <sz val="10"/>
      <color indexed="8"/>
      <name val="Arial"/>
      <family val="2"/>
    </font>
    <font>
      <sz val="8"/>
      <color indexed="8"/>
      <name val="Times New Roman"/>
      <family val="1"/>
    </font>
    <font>
      <b/>
      <sz val="12"/>
      <color theme="0"/>
      <name val="Calibri"/>
      <family val="2"/>
      <scheme val="minor"/>
    </font>
    <font>
      <sz val="10"/>
      <name val="Calibri"/>
      <family val="2"/>
      <scheme val="minor"/>
    </font>
    <font>
      <b/>
      <sz val="13"/>
      <name val="Calibri"/>
      <family val="2"/>
      <scheme val="minor"/>
    </font>
    <font>
      <b/>
      <sz val="13"/>
      <color theme="0"/>
      <name val="Calibri"/>
      <family val="2"/>
      <scheme val="minor"/>
    </font>
    <font>
      <sz val="11"/>
      <color indexed="8"/>
      <name val="Calibri"/>
      <family val="2"/>
      <scheme val="minor"/>
    </font>
    <font>
      <sz val="10"/>
      <name val="Arial"/>
      <family val="2"/>
    </font>
    <font>
      <sz val="10"/>
      <color indexed="8"/>
      <name val="Arial"/>
      <family val="2"/>
    </font>
    <font>
      <sz val="11"/>
      <color theme="1"/>
      <name val="Arial"/>
      <family val="2"/>
    </font>
    <font>
      <b/>
      <sz val="16"/>
      <color theme="0"/>
      <name val="Calibri"/>
      <family val="2"/>
      <scheme val="minor"/>
    </font>
    <font>
      <sz val="16"/>
      <name val="Calibri"/>
      <family val="2"/>
      <scheme val="minor"/>
    </font>
    <font>
      <sz val="12"/>
      <color rgb="FFFF000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249977111117893"/>
        <bgColor indexed="64"/>
      </patternFill>
    </fill>
    <fill>
      <patternFill patternType="solid">
        <fgColor theme="1" tint="0.14999847407452621"/>
        <bgColor indexed="64"/>
      </patternFill>
    </fill>
  </fills>
  <borders count="20">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theme="0"/>
      </left>
      <right style="thin">
        <color theme="0"/>
      </right>
      <top style="thin">
        <color theme="0"/>
      </top>
      <bottom style="thin">
        <color theme="0"/>
      </bottom>
      <diagonal/>
    </border>
    <border>
      <left style="thin">
        <color indexed="64"/>
      </left>
      <right/>
      <top/>
      <bottom style="thin">
        <color theme="0"/>
      </bottom>
      <diagonal/>
    </border>
    <border>
      <left/>
      <right/>
      <top/>
      <bottom style="thin">
        <color theme="0"/>
      </bottom>
      <diagonal/>
    </border>
    <border>
      <left style="thin">
        <color auto="1"/>
      </left>
      <right style="thin">
        <color theme="0"/>
      </right>
      <top style="thin">
        <color theme="0"/>
      </top>
      <bottom style="thin">
        <color theme="0"/>
      </bottom>
      <diagonal/>
    </border>
    <border>
      <left style="thin">
        <color theme="0"/>
      </left>
      <right style="thin">
        <color auto="1"/>
      </right>
      <top style="thin">
        <color theme="0"/>
      </top>
      <bottom style="thin">
        <color theme="0"/>
      </bottom>
      <diagonal/>
    </border>
  </borders>
  <cellStyleXfs count="51">
    <xf numFmtId="0" fontId="0" fillId="0" borderId="0"/>
    <xf numFmtId="0" fontId="1" fillId="0" borderId="0"/>
    <xf numFmtId="0" fontId="1" fillId="0" borderId="0"/>
    <xf numFmtId="0" fontId="1" fillId="0" borderId="0"/>
    <xf numFmtId="0" fontId="1" fillId="0" borderId="0"/>
    <xf numFmtId="0" fontId="10" fillId="0" borderId="0"/>
    <xf numFmtId="165" fontId="12" fillId="0" borderId="0" applyFont="0" applyFill="0" applyBorder="0" applyAlignment="0" applyProtection="0"/>
    <xf numFmtId="43" fontId="10" fillId="0" borderId="0" applyFont="0" applyFill="0" applyBorder="0" applyAlignment="0" applyProtection="0"/>
    <xf numFmtId="0" fontId="1" fillId="0" borderId="0"/>
    <xf numFmtId="43" fontId="10" fillId="0" borderId="0" applyFont="0" applyFill="0" applyBorder="0" applyAlignment="0" applyProtection="0"/>
    <xf numFmtId="0" fontId="11" fillId="0" borderId="0"/>
    <xf numFmtId="9"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7" fillId="0" borderId="0"/>
    <xf numFmtId="0" fontId="10" fillId="0" borderId="0"/>
    <xf numFmtId="0" fontId="10" fillId="0" borderId="0"/>
    <xf numFmtId="0" fontId="11" fillId="0" borderId="0"/>
    <xf numFmtId="0" fontId="1" fillId="0" borderId="0"/>
    <xf numFmtId="0" fontId="18" fillId="0" borderId="0"/>
    <xf numFmtId="44" fontId="10" fillId="0" borderId="0" applyFont="0" applyFill="0" applyBorder="0" applyAlignment="0" applyProtection="0"/>
    <xf numFmtId="0" fontId="19" fillId="0" borderId="0">
      <alignment vertical="top"/>
    </xf>
    <xf numFmtId="0" fontId="10" fillId="0" borderId="0"/>
    <xf numFmtId="0" fontId="10" fillId="0" borderId="0"/>
    <xf numFmtId="43" fontId="17" fillId="0" borderId="0" applyFont="0" applyFill="0" applyBorder="0" applyAlignment="0" applyProtection="0"/>
    <xf numFmtId="9" fontId="11" fillId="0" borderId="0" applyFont="0" applyFill="0" applyBorder="0" applyAlignment="0" applyProtection="0"/>
    <xf numFmtId="0" fontId="11" fillId="0" borderId="0"/>
    <xf numFmtId="0" fontId="17" fillId="0" borderId="0"/>
    <xf numFmtId="43" fontId="17" fillId="0" borderId="0" applyFont="0" applyFill="0" applyBorder="0" applyAlignment="0" applyProtection="0"/>
    <xf numFmtId="0" fontId="20" fillId="0" borderId="0"/>
    <xf numFmtId="0" fontId="1" fillId="0" borderId="0"/>
    <xf numFmtId="44" fontId="10" fillId="0" borderId="0" applyFont="0" applyFill="0" applyBorder="0" applyAlignment="0" applyProtection="0"/>
    <xf numFmtId="0" fontId="20" fillId="0" borderId="0"/>
    <xf numFmtId="0" fontId="10" fillId="0" borderId="0"/>
    <xf numFmtId="0" fontId="20" fillId="0" borderId="0"/>
    <xf numFmtId="0" fontId="20" fillId="0" borderId="0"/>
    <xf numFmtId="43" fontId="10" fillId="0" borderId="0" applyFont="0" applyFill="0" applyBorder="0" applyAlignment="0" applyProtection="0"/>
    <xf numFmtId="0" fontId="10" fillId="0" borderId="0"/>
    <xf numFmtId="44" fontId="11" fillId="0" borderId="0" applyFont="0" applyFill="0" applyBorder="0" applyAlignment="0" applyProtection="0"/>
    <xf numFmtId="44" fontId="10" fillId="0" borderId="0" applyFont="0" applyFill="0" applyBorder="0" applyAlignment="0" applyProtection="0"/>
    <xf numFmtId="43" fontId="10" fillId="0" borderId="0" applyFont="0" applyFill="0" applyBorder="0" applyAlignment="0" applyProtection="0"/>
    <xf numFmtId="0" fontId="17" fillId="0" borderId="0"/>
    <xf numFmtId="43" fontId="17" fillId="0" borderId="0" applyFont="0" applyFill="0" applyBorder="0" applyAlignment="0" applyProtection="0"/>
    <xf numFmtId="44" fontId="11" fillId="0" borderId="0" applyFont="0" applyFill="0" applyBorder="0" applyAlignment="0" applyProtection="0"/>
    <xf numFmtId="165" fontId="1" fillId="0" borderId="0" applyFont="0" applyFill="0" applyBorder="0" applyAlignment="0" applyProtection="0"/>
    <xf numFmtId="44" fontId="10" fillId="0" borderId="0" applyFont="0" applyFill="0" applyBorder="0" applyAlignment="0" applyProtection="0"/>
    <xf numFmtId="0" fontId="10" fillId="0" borderId="0"/>
    <xf numFmtId="43" fontId="10" fillId="0" borderId="0" applyFont="0" applyFill="0" applyBorder="0" applyAlignment="0" applyProtection="0"/>
    <xf numFmtId="44" fontId="10" fillId="0" borderId="0" applyFont="0" applyFill="0" applyBorder="0" applyAlignment="0" applyProtection="0"/>
    <xf numFmtId="43" fontId="11" fillId="0" borderId="0" applyFont="0" applyFill="0" applyBorder="0" applyAlignment="0" applyProtection="0"/>
    <xf numFmtId="167" fontId="1" fillId="0" borderId="0" applyFont="0" applyFill="0" applyBorder="0" applyAlignment="0" applyProtection="0"/>
  </cellStyleXfs>
  <cellXfs count="153">
    <xf numFmtId="0" fontId="0" fillId="0" borderId="0" xfId="0"/>
    <xf numFmtId="14" fontId="6" fillId="0" borderId="13" xfId="4" applyNumberFormat="1" applyFont="1" applyBorder="1" applyAlignment="1" applyProtection="1">
      <alignment horizontal="center" vertical="center"/>
      <protection locked="0"/>
    </xf>
    <xf numFmtId="10" fontId="22" fillId="0" borderId="5" xfId="11" applyNumberFormat="1" applyFont="1" applyFill="1" applyBorder="1" applyAlignment="1" applyProtection="1">
      <alignment horizontal="center" vertical="center" wrapText="1"/>
      <protection locked="0"/>
    </xf>
    <xf numFmtId="44" fontId="7" fillId="0" borderId="5" xfId="20" applyFont="1" applyFill="1" applyBorder="1" applyAlignment="1" applyProtection="1">
      <alignment vertical="center" wrapText="1"/>
    </xf>
    <xf numFmtId="44" fontId="13" fillId="4" borderId="5" xfId="20" applyFont="1" applyFill="1" applyBorder="1" applyAlignment="1" applyProtection="1">
      <alignment vertical="center" wrapText="1"/>
    </xf>
    <xf numFmtId="44" fontId="7" fillId="0" borderId="5" xfId="20" applyFont="1" applyBorder="1" applyAlignment="1" applyProtection="1">
      <alignment vertical="center" wrapText="1"/>
      <protection locked="0"/>
    </xf>
    <xf numFmtId="44" fontId="7" fillId="0" borderId="5" xfId="20" applyFont="1" applyBorder="1" applyAlignment="1" applyProtection="1">
      <alignment vertical="center" wrapText="1"/>
    </xf>
    <xf numFmtId="44" fontId="16" fillId="4" borderId="3" xfId="20" applyFont="1" applyFill="1" applyBorder="1" applyAlignment="1" applyProtection="1">
      <alignment vertical="center"/>
    </xf>
    <xf numFmtId="44" fontId="16" fillId="4" borderId="4" xfId="20" applyFont="1" applyFill="1" applyBorder="1" applyAlignment="1" applyProtection="1">
      <alignment vertical="center"/>
    </xf>
    <xf numFmtId="0" fontId="9" fillId="0" borderId="0" xfId="0" applyFont="1" applyProtection="1">
      <protection locked="0"/>
    </xf>
    <xf numFmtId="166" fontId="9" fillId="0" borderId="0" xfId="0" applyNumberFormat="1" applyFont="1" applyProtection="1">
      <protection locked="0"/>
    </xf>
    <xf numFmtId="4" fontId="9" fillId="0" borderId="0" xfId="0" applyNumberFormat="1" applyFont="1" applyProtection="1">
      <protection locked="0"/>
    </xf>
    <xf numFmtId="0" fontId="9" fillId="0" borderId="0" xfId="0" applyFont="1" applyAlignment="1" applyProtection="1">
      <alignment horizontal="left"/>
      <protection locked="0"/>
    </xf>
    <xf numFmtId="0" fontId="7" fillId="0" borderId="0" xfId="0" applyFont="1" applyProtection="1">
      <protection locked="0"/>
    </xf>
    <xf numFmtId="0" fontId="6" fillId="0" borderId="0" xfId="0" applyFont="1" applyAlignment="1" applyProtection="1">
      <alignment horizontal="right"/>
      <protection locked="0"/>
    </xf>
    <xf numFmtId="4" fontId="2" fillId="0" borderId="0" xfId="0" applyNumberFormat="1" applyFont="1" applyProtection="1">
      <protection locked="0"/>
    </xf>
    <xf numFmtId="0" fontId="2" fillId="0" borderId="0" xfId="0" applyFont="1" applyProtection="1">
      <protection locked="0"/>
    </xf>
    <xf numFmtId="0" fontId="9" fillId="3" borderId="8" xfId="0" applyFont="1" applyFill="1" applyBorder="1"/>
    <xf numFmtId="0" fontId="9" fillId="3" borderId="0" xfId="0" applyFont="1" applyFill="1"/>
    <xf numFmtId="0" fontId="9" fillId="3" borderId="9" xfId="0" applyFont="1" applyFill="1" applyBorder="1"/>
    <xf numFmtId="0" fontId="7" fillId="3" borderId="8" xfId="0" applyFont="1" applyFill="1" applyBorder="1"/>
    <xf numFmtId="0" fontId="7" fillId="3" borderId="0" xfId="0" applyFont="1" applyFill="1"/>
    <xf numFmtId="0" fontId="7" fillId="3" borderId="0" xfId="0" quotePrefix="1" applyFont="1" applyFill="1"/>
    <xf numFmtId="0" fontId="7" fillId="3" borderId="8" xfId="0" quotePrefix="1" applyFont="1" applyFill="1" applyBorder="1"/>
    <xf numFmtId="0" fontId="9" fillId="0" borderId="0" xfId="0" applyFont="1" applyAlignment="1">
      <alignment vertical="center"/>
    </xf>
    <xf numFmtId="0" fontId="4" fillId="3" borderId="14" xfId="4" applyFont="1" applyFill="1" applyBorder="1" applyAlignment="1">
      <alignment horizontal="left" vertical="center"/>
    </xf>
    <xf numFmtId="0" fontId="4" fillId="3" borderId="1" xfId="4" applyFont="1" applyFill="1" applyBorder="1" applyAlignment="1">
      <alignment vertical="center"/>
    </xf>
    <xf numFmtId="0" fontId="3" fillId="0" borderId="10" xfId="2" quotePrefix="1" applyFont="1" applyBorder="1" applyAlignment="1">
      <alignment horizontal="center" vertical="center"/>
    </xf>
    <xf numFmtId="16" fontId="3" fillId="0" borderId="13" xfId="2" quotePrefix="1" applyNumberFormat="1" applyFont="1" applyBorder="1" applyAlignment="1">
      <alignment horizontal="center" vertical="center"/>
    </xf>
    <xf numFmtId="0" fontId="13" fillId="5" borderId="18" xfId="3" applyFont="1" applyFill="1" applyBorder="1" applyAlignment="1">
      <alignment horizontal="center" vertical="center" wrapText="1"/>
    </xf>
    <xf numFmtId="0" fontId="13" fillId="5" borderId="15" xfId="3" applyFont="1" applyFill="1" applyBorder="1" applyAlignment="1">
      <alignment horizontal="center" vertical="center" wrapText="1"/>
    </xf>
    <xf numFmtId="43" fontId="13" fillId="5" borderId="15" xfId="3" applyNumberFormat="1" applyFont="1" applyFill="1" applyBorder="1" applyAlignment="1">
      <alignment horizontal="center" vertical="center" wrapText="1"/>
    </xf>
    <xf numFmtId="0" fontId="13" fillId="5" borderId="19" xfId="3" applyFont="1" applyFill="1" applyBorder="1" applyAlignment="1">
      <alignment horizontal="center" vertical="center" wrapText="1"/>
    </xf>
    <xf numFmtId="0" fontId="13" fillId="5" borderId="0" xfId="3" applyFont="1" applyFill="1" applyAlignment="1">
      <alignment horizontal="center" vertical="center" wrapText="1"/>
    </xf>
    <xf numFmtId="43" fontId="13" fillId="5" borderId="0" xfId="3" applyNumberFormat="1" applyFont="1" applyFill="1" applyAlignment="1">
      <alignment horizontal="center" vertical="center" wrapText="1"/>
    </xf>
    <xf numFmtId="1" fontId="13" fillId="4" borderId="6" xfId="3" quotePrefix="1" applyNumberFormat="1" applyFont="1" applyFill="1" applyBorder="1" applyAlignment="1">
      <alignment vertical="center"/>
    </xf>
    <xf numFmtId="1" fontId="13" fillId="4" borderId="3" xfId="3" quotePrefix="1" applyNumberFormat="1" applyFont="1" applyFill="1" applyBorder="1" applyAlignment="1">
      <alignment vertical="center"/>
    </xf>
    <xf numFmtId="1" fontId="13" fillId="4" borderId="4" xfId="3" quotePrefix="1" applyNumberFormat="1" applyFont="1" applyFill="1" applyBorder="1" applyAlignment="1">
      <alignment vertical="center"/>
    </xf>
    <xf numFmtId="0" fontId="7" fillId="0" borderId="0" xfId="0" applyFont="1" applyAlignment="1">
      <alignment vertical="center"/>
    </xf>
    <xf numFmtId="1" fontId="13" fillId="4" borderId="5" xfId="3" quotePrefix="1" applyNumberFormat="1" applyFont="1" applyFill="1" applyBorder="1" applyAlignment="1">
      <alignment horizontal="center" vertical="center" wrapText="1"/>
    </xf>
    <xf numFmtId="164" fontId="13" fillId="4" borderId="5" xfId="3" applyNumberFormat="1" applyFont="1" applyFill="1" applyBorder="1" applyAlignment="1">
      <alignment horizontal="center" vertical="center" wrapText="1"/>
    </xf>
    <xf numFmtId="0" fontId="13" fillId="4" borderId="5" xfId="3" applyFont="1" applyFill="1" applyBorder="1" applyAlignment="1">
      <alignment horizontal="center" vertical="center" wrapText="1"/>
    </xf>
    <xf numFmtId="4" fontId="13" fillId="4" borderId="5" xfId="3" applyNumberFormat="1" applyFont="1" applyFill="1" applyBorder="1" applyAlignment="1">
      <alignment horizontal="center" vertical="center" wrapText="1"/>
    </xf>
    <xf numFmtId="164" fontId="7" fillId="0" borderId="5" xfId="3" applyNumberFormat="1" applyFont="1" applyBorder="1" applyAlignment="1">
      <alignment horizontal="center" vertical="center"/>
    </xf>
    <xf numFmtId="0" fontId="7" fillId="0" borderId="5" xfId="10" applyFont="1" applyBorder="1" applyAlignment="1">
      <alignment horizontal="center" vertical="center" wrapText="1"/>
    </xf>
    <xf numFmtId="4" fontId="7" fillId="0" borderId="5" xfId="3" applyNumberFormat="1" applyFont="1" applyBorder="1" applyAlignment="1">
      <alignment horizontal="center" vertical="center" wrapText="1"/>
    </xf>
    <xf numFmtId="0" fontId="15" fillId="4" borderId="10" xfId="0" applyFont="1" applyFill="1" applyBorder="1" applyAlignment="1">
      <alignment vertical="center"/>
    </xf>
    <xf numFmtId="43" fontId="7" fillId="0" borderId="0" xfId="0" applyNumberFormat="1" applyFont="1" applyAlignment="1">
      <alignment vertical="center"/>
    </xf>
    <xf numFmtId="0" fontId="0" fillId="0" borderId="0" xfId="0" applyAlignment="1">
      <alignment vertical="center"/>
    </xf>
    <xf numFmtId="0" fontId="9" fillId="0" borderId="0" xfId="0" applyFont="1"/>
    <xf numFmtId="0" fontId="7" fillId="3" borderId="2" xfId="4" applyFont="1" applyFill="1" applyBorder="1" applyAlignment="1">
      <alignment vertical="center"/>
    </xf>
    <xf numFmtId="0" fontId="7" fillId="3" borderId="7" xfId="4" applyFont="1" applyFill="1" applyBorder="1" applyAlignment="1">
      <alignment vertical="center"/>
    </xf>
    <xf numFmtId="0" fontId="2" fillId="0" borderId="0" xfId="0" applyFont="1" applyAlignment="1">
      <alignment vertical="center"/>
    </xf>
    <xf numFmtId="1" fontId="22" fillId="0" borderId="5" xfId="3" quotePrefix="1" applyNumberFormat="1" applyFont="1" applyBorder="1" applyAlignment="1">
      <alignment horizontal="center" vertical="center"/>
    </xf>
    <xf numFmtId="0" fontId="7" fillId="0" borderId="0" xfId="0" applyFont="1"/>
    <xf numFmtId="0" fontId="3" fillId="4" borderId="10" xfId="0" applyFont="1" applyFill="1" applyBorder="1" applyAlignment="1">
      <alignment vertical="center"/>
    </xf>
    <xf numFmtId="0" fontId="3" fillId="4" borderId="11" xfId="0" applyFont="1" applyFill="1" applyBorder="1" applyAlignment="1">
      <alignment vertical="center"/>
    </xf>
    <xf numFmtId="9" fontId="9" fillId="0" borderId="0" xfId="11" applyFont="1" applyProtection="1">
      <protection locked="0"/>
    </xf>
    <xf numFmtId="1" fontId="7" fillId="0" borderId="5" xfId="3" quotePrefix="1" applyNumberFormat="1" applyFont="1" applyBorder="1" applyAlignment="1">
      <alignment horizontal="center" vertical="center" wrapText="1"/>
    </xf>
    <xf numFmtId="1" fontId="13" fillId="4" borderId="6" xfId="3" applyNumberFormat="1" applyFont="1" applyFill="1" applyBorder="1" applyAlignment="1">
      <alignment vertical="center" wrapText="1"/>
    </xf>
    <xf numFmtId="1" fontId="7" fillId="0" borderId="6" xfId="3" applyNumberFormat="1" applyFont="1" applyBorder="1" applyAlignment="1">
      <alignment vertical="center" wrapText="1"/>
    </xf>
    <xf numFmtId="1" fontId="7" fillId="0" borderId="6" xfId="3" applyNumberFormat="1" applyFont="1" applyBorder="1" applyAlignment="1">
      <alignment horizontal="center" vertical="center" wrapText="1"/>
    </xf>
    <xf numFmtId="1" fontId="13" fillId="4" borderId="6" xfId="3" applyNumberFormat="1" applyFont="1" applyFill="1" applyBorder="1" applyAlignment="1">
      <alignment horizontal="center" vertical="center" wrapText="1"/>
    </xf>
    <xf numFmtId="0" fontId="13" fillId="4" borderId="5" xfId="10" applyFont="1" applyFill="1" applyBorder="1" applyAlignment="1">
      <alignment horizontal="center" vertical="center" wrapText="1"/>
    </xf>
    <xf numFmtId="164" fontId="7" fillId="3" borderId="5" xfId="3" applyNumberFormat="1" applyFont="1" applyFill="1" applyBorder="1" applyAlignment="1">
      <alignment horizontal="center" vertical="center"/>
    </xf>
    <xf numFmtId="164" fontId="23" fillId="3" borderId="5" xfId="3" applyNumberFormat="1" applyFont="1" applyFill="1" applyBorder="1" applyAlignment="1">
      <alignment horizontal="center" vertical="center" wrapText="1"/>
    </xf>
    <xf numFmtId="44" fontId="13" fillId="4" borderId="5" xfId="20" applyFont="1" applyFill="1" applyBorder="1" applyAlignment="1">
      <alignment vertical="center" wrapText="1"/>
    </xf>
    <xf numFmtId="44" fontId="13" fillId="4" borderId="5" xfId="20" applyFont="1" applyFill="1" applyBorder="1" applyAlignment="1" applyProtection="1">
      <alignment vertical="center" wrapText="1"/>
      <protection locked="0"/>
    </xf>
    <xf numFmtId="0" fontId="4" fillId="3" borderId="2" xfId="4" applyFont="1" applyFill="1" applyBorder="1" applyAlignment="1">
      <alignment horizontal="left" vertical="center"/>
    </xf>
    <xf numFmtId="0" fontId="4" fillId="3" borderId="7" xfId="4" applyFont="1" applyFill="1" applyBorder="1" applyAlignment="1">
      <alignment horizontal="left" vertical="center"/>
    </xf>
    <xf numFmtId="0" fontId="4" fillId="3" borderId="1" xfId="4" applyFont="1" applyFill="1" applyBorder="1" applyAlignment="1">
      <alignment horizontal="left" vertical="center"/>
    </xf>
    <xf numFmtId="0" fontId="6" fillId="0" borderId="10" xfId="4" applyFont="1" applyBorder="1" applyAlignment="1" applyProtection="1">
      <alignment horizontal="center" vertical="center"/>
      <protection locked="0"/>
    </xf>
    <xf numFmtId="0" fontId="6" fillId="0" borderId="11" xfId="4" applyFont="1" applyBorder="1" applyAlignment="1" applyProtection="1">
      <alignment horizontal="center" vertical="center"/>
      <protection locked="0"/>
    </xf>
    <xf numFmtId="0" fontId="6" fillId="0" borderId="12" xfId="4" applyFont="1" applyBorder="1" applyAlignment="1" applyProtection="1">
      <alignment horizontal="center" vertical="center"/>
      <protection locked="0"/>
    </xf>
    <xf numFmtId="0" fontId="6" fillId="0" borderId="10" xfId="4" applyFont="1" applyBorder="1" applyAlignment="1">
      <alignment horizontal="center" vertical="center"/>
    </xf>
    <xf numFmtId="0" fontId="6" fillId="0" borderId="11" xfId="4" applyFont="1" applyBorder="1" applyAlignment="1">
      <alignment horizontal="center" vertical="center"/>
    </xf>
    <xf numFmtId="0" fontId="6" fillId="0" borderId="12" xfId="4" applyFont="1" applyBorder="1" applyAlignment="1">
      <alignment horizontal="center" vertical="center"/>
    </xf>
    <xf numFmtId="166" fontId="16" fillId="4" borderId="3" xfId="0" applyNumberFormat="1" applyFont="1" applyFill="1" applyBorder="1" applyAlignment="1">
      <alignment horizontal="right" vertical="center"/>
    </xf>
    <xf numFmtId="0" fontId="13" fillId="5" borderId="7" xfId="4" applyFont="1" applyFill="1" applyBorder="1" applyAlignment="1">
      <alignment horizontal="center" vertical="center" wrapText="1"/>
    </xf>
    <xf numFmtId="0" fontId="13" fillId="5" borderId="1" xfId="4" applyFont="1" applyFill="1" applyBorder="1" applyAlignment="1">
      <alignment horizontal="center" vertical="center" wrapText="1"/>
    </xf>
    <xf numFmtId="0" fontId="13" fillId="5" borderId="0" xfId="4" applyFont="1" applyFill="1" applyAlignment="1">
      <alignment horizontal="center" vertical="center" wrapText="1"/>
    </xf>
    <xf numFmtId="0" fontId="13" fillId="5" borderId="9" xfId="4" applyFont="1" applyFill="1" applyBorder="1" applyAlignment="1">
      <alignment horizontal="center" vertical="center" wrapText="1"/>
    </xf>
    <xf numFmtId="0" fontId="6" fillId="0" borderId="16" xfId="4" applyFont="1" applyBorder="1" applyAlignment="1">
      <alignment horizontal="center" vertical="center" wrapText="1"/>
    </xf>
    <xf numFmtId="0" fontId="6" fillId="0" borderId="17" xfId="4" applyFont="1" applyBorder="1" applyAlignment="1">
      <alignment horizontal="center" vertical="center" wrapText="1"/>
    </xf>
    <xf numFmtId="0" fontId="3" fillId="0" borderId="6" xfId="3" applyFont="1" applyBorder="1" applyAlignment="1">
      <alignment horizontal="center" vertical="center"/>
    </xf>
    <xf numFmtId="0" fontId="3" fillId="0" borderId="3" xfId="3" applyFont="1" applyBorder="1" applyAlignment="1">
      <alignment horizontal="center" vertical="center"/>
    </xf>
    <xf numFmtId="0" fontId="3" fillId="0" borderId="4" xfId="3" applyFont="1" applyBorder="1" applyAlignment="1">
      <alignment horizontal="center" vertical="center"/>
    </xf>
    <xf numFmtId="0" fontId="7" fillId="3" borderId="8" xfId="0" applyFont="1" applyFill="1" applyBorder="1" applyAlignment="1">
      <alignment horizontal="left" vertical="center" wrapText="1"/>
    </xf>
    <xf numFmtId="0" fontId="7" fillId="3" borderId="0" xfId="0" applyFont="1" applyFill="1" applyAlignment="1">
      <alignment horizontal="left" vertical="center" wrapText="1"/>
    </xf>
    <xf numFmtId="0" fontId="7" fillId="3" borderId="9"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7" fillId="3" borderId="12" xfId="0" applyFont="1" applyFill="1" applyBorder="1" applyAlignment="1">
      <alignment horizontal="left" vertical="center" wrapText="1"/>
    </xf>
    <xf numFmtId="0" fontId="7" fillId="3" borderId="8" xfId="0" applyFont="1" applyFill="1" applyBorder="1" applyAlignment="1">
      <alignment horizontal="left" wrapText="1"/>
    </xf>
    <xf numFmtId="0" fontId="7" fillId="3" borderId="0" xfId="0" applyFont="1" applyFill="1" applyAlignment="1">
      <alignment horizontal="left" wrapText="1"/>
    </xf>
    <xf numFmtId="0" fontId="7" fillId="3" borderId="9" xfId="0" applyFont="1" applyFill="1" applyBorder="1" applyAlignment="1">
      <alignment horizontal="left" wrapText="1"/>
    </xf>
    <xf numFmtId="0" fontId="6" fillId="3" borderId="2" xfId="0" applyFont="1" applyFill="1" applyBorder="1" applyAlignment="1">
      <alignment horizontal="center"/>
    </xf>
    <xf numFmtId="0" fontId="6" fillId="3" borderId="7" xfId="0" applyFont="1" applyFill="1" applyBorder="1" applyAlignment="1">
      <alignment horizontal="center"/>
    </xf>
    <xf numFmtId="0" fontId="6" fillId="3" borderId="1" xfId="0" applyFont="1" applyFill="1" applyBorder="1" applyAlignment="1">
      <alignment horizontal="center"/>
    </xf>
    <xf numFmtId="0" fontId="7" fillId="3" borderId="8" xfId="0" applyFont="1" applyFill="1" applyBorder="1" applyAlignment="1">
      <alignment horizontal="left"/>
    </xf>
    <xf numFmtId="0" fontId="7" fillId="3" borderId="0" xfId="0" applyFont="1" applyFill="1" applyAlignment="1">
      <alignment horizontal="left"/>
    </xf>
    <xf numFmtId="0" fontId="7" fillId="3" borderId="9" xfId="0" applyFont="1" applyFill="1" applyBorder="1" applyAlignment="1">
      <alignment horizontal="left"/>
    </xf>
    <xf numFmtId="0" fontId="9" fillId="3" borderId="8"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9" xfId="0" applyFont="1" applyFill="1" applyBorder="1" applyAlignment="1">
      <alignment horizontal="left" vertical="center" wrapText="1"/>
    </xf>
    <xf numFmtId="0" fontId="9" fillId="0" borderId="0" xfId="0" applyFont="1" applyAlignment="1" applyProtection="1">
      <alignment horizontal="center"/>
      <protection locked="0"/>
    </xf>
    <xf numFmtId="0" fontId="21" fillId="4" borderId="3" xfId="0" applyFont="1" applyFill="1" applyBorder="1" applyAlignment="1">
      <alignment horizontal="right" vertical="center" indent="1"/>
    </xf>
    <xf numFmtId="0" fontId="7" fillId="0" borderId="0" xfId="0" applyFont="1" applyAlignment="1" applyProtection="1">
      <alignment horizontal="center"/>
      <protection locked="0"/>
    </xf>
    <xf numFmtId="0" fontId="7" fillId="0" borderId="11" xfId="0" applyFont="1" applyBorder="1" applyAlignment="1" applyProtection="1">
      <alignment horizontal="center"/>
      <protection locked="0"/>
    </xf>
    <xf numFmtId="44" fontId="21" fillId="4" borderId="3" xfId="11" applyNumberFormat="1" applyFont="1" applyFill="1" applyBorder="1" applyAlignment="1" applyProtection="1">
      <alignment horizontal="center" vertical="center"/>
    </xf>
    <xf numFmtId="10" fontId="21" fillId="4" borderId="3" xfId="11" applyNumberFormat="1" applyFont="1" applyFill="1" applyBorder="1" applyAlignment="1" applyProtection="1">
      <alignment horizontal="center" vertical="center"/>
    </xf>
    <xf numFmtId="0" fontId="9" fillId="0" borderId="0" xfId="0" applyFont="1" applyAlignment="1" applyProtection="1">
      <alignment horizontal="left"/>
      <protection locked="0"/>
    </xf>
    <xf numFmtId="0" fontId="8" fillId="3" borderId="6" xfId="3" applyFont="1" applyFill="1" applyBorder="1" applyAlignment="1">
      <alignment horizontal="center" vertical="center"/>
    </xf>
    <xf numFmtId="0" fontId="8" fillId="3" borderId="3" xfId="3" applyFont="1" applyFill="1" applyBorder="1" applyAlignment="1">
      <alignment horizontal="center" vertical="center"/>
    </xf>
    <xf numFmtId="0" fontId="8" fillId="3" borderId="4" xfId="3" applyFont="1" applyFill="1" applyBorder="1" applyAlignment="1">
      <alignment horizontal="center" vertical="center"/>
    </xf>
    <xf numFmtId="0" fontId="3" fillId="3" borderId="6" xfId="4" applyFont="1" applyFill="1" applyBorder="1" applyAlignment="1">
      <alignment horizontal="center" vertical="center"/>
    </xf>
    <xf numFmtId="0" fontId="3" fillId="3" borderId="3" xfId="4" applyFont="1" applyFill="1" applyBorder="1" applyAlignment="1">
      <alignment horizontal="center" vertical="center"/>
    </xf>
    <xf numFmtId="0" fontId="3" fillId="3" borderId="4" xfId="4" applyFont="1" applyFill="1" applyBorder="1" applyAlignment="1">
      <alignment horizontal="center" vertical="center"/>
    </xf>
    <xf numFmtId="0" fontId="14" fillId="3" borderId="14" xfId="4" applyFont="1" applyFill="1" applyBorder="1" applyAlignment="1">
      <alignment horizontal="left" vertical="center"/>
    </xf>
    <xf numFmtId="0" fontId="8" fillId="3" borderId="10" xfId="4" applyFont="1" applyFill="1" applyBorder="1" applyAlignment="1">
      <alignment horizontal="center" vertical="center" wrapText="1"/>
    </xf>
    <xf numFmtId="0" fontId="8" fillId="3" borderId="11" xfId="4" applyFont="1" applyFill="1" applyBorder="1" applyAlignment="1">
      <alignment horizontal="center" vertical="center" wrapText="1"/>
    </xf>
    <xf numFmtId="0" fontId="8" fillId="3" borderId="12" xfId="4" applyFont="1" applyFill="1" applyBorder="1" applyAlignment="1">
      <alignment horizontal="center" vertical="center" wrapText="1"/>
    </xf>
    <xf numFmtId="14" fontId="3" fillId="3" borderId="13" xfId="4" applyNumberFormat="1" applyFont="1" applyFill="1" applyBorder="1" applyAlignment="1">
      <alignment horizontal="center" vertical="center"/>
    </xf>
    <xf numFmtId="44" fontId="22" fillId="3" borderId="13" xfId="20" applyFont="1" applyFill="1" applyBorder="1" applyAlignment="1" applyProtection="1">
      <alignment horizontal="center" vertical="center" wrapText="1"/>
    </xf>
    <xf numFmtId="1" fontId="22" fillId="0" borderId="6" xfId="3" applyNumberFormat="1" applyFont="1" applyBorder="1" applyAlignment="1">
      <alignment horizontal="left" vertical="center" wrapText="1"/>
    </xf>
    <xf numFmtId="1" fontId="22" fillId="0" borderId="3" xfId="3" applyNumberFormat="1" applyFont="1" applyBorder="1" applyAlignment="1">
      <alignment horizontal="left" vertical="center" wrapText="1"/>
    </xf>
    <xf numFmtId="1" fontId="22" fillId="0" borderId="4" xfId="3" applyNumberFormat="1" applyFont="1" applyBorder="1" applyAlignment="1">
      <alignment horizontal="left" vertical="center" wrapText="1"/>
    </xf>
    <xf numFmtId="0" fontId="21" fillId="5" borderId="2" xfId="3" applyFont="1" applyFill="1" applyBorder="1" applyAlignment="1">
      <alignment horizontal="center" vertical="center" wrapText="1"/>
    </xf>
    <xf numFmtId="0" fontId="21" fillId="5" borderId="7" xfId="3" applyFont="1" applyFill="1" applyBorder="1" applyAlignment="1">
      <alignment horizontal="center" vertical="center" wrapText="1"/>
    </xf>
    <xf numFmtId="0" fontId="21" fillId="5" borderId="1" xfId="3" applyFont="1" applyFill="1" applyBorder="1" applyAlignment="1">
      <alignment horizontal="center" vertical="center" wrapText="1"/>
    </xf>
    <xf numFmtId="0" fontId="21" fillId="5" borderId="10" xfId="3" applyFont="1" applyFill="1" applyBorder="1" applyAlignment="1">
      <alignment horizontal="center" vertical="center" wrapText="1"/>
    </xf>
    <xf numFmtId="0" fontId="21" fillId="5" borderId="11" xfId="3" applyFont="1" applyFill="1" applyBorder="1" applyAlignment="1">
      <alignment horizontal="center" vertical="center" wrapText="1"/>
    </xf>
    <xf numFmtId="0" fontId="21" fillId="5" borderId="12" xfId="3" applyFont="1" applyFill="1" applyBorder="1" applyAlignment="1">
      <alignment horizontal="center" vertical="center" wrapText="1"/>
    </xf>
    <xf numFmtId="0" fontId="21" fillId="5" borderId="14" xfId="3" applyFont="1" applyFill="1" applyBorder="1" applyAlignment="1">
      <alignment horizontal="center" vertical="center" wrapText="1"/>
    </xf>
    <xf numFmtId="0" fontId="21" fillId="5" borderId="13" xfId="3" applyFont="1" applyFill="1" applyBorder="1" applyAlignment="1">
      <alignment horizontal="center" vertical="center" wrapText="1"/>
    </xf>
    <xf numFmtId="44" fontId="22" fillId="0" borderId="6" xfId="20" applyFont="1" applyFill="1" applyBorder="1" applyAlignment="1" applyProtection="1">
      <alignment horizontal="center" vertical="center" wrapText="1"/>
    </xf>
    <xf numFmtId="44" fontId="22" fillId="0" borderId="4" xfId="20" applyFont="1" applyFill="1" applyBorder="1" applyAlignment="1" applyProtection="1">
      <alignment horizontal="center" vertical="center" wrapText="1"/>
    </xf>
    <xf numFmtId="1" fontId="22" fillId="0" borderId="6" xfId="3" quotePrefix="1" applyNumberFormat="1" applyFont="1" applyBorder="1" applyAlignment="1">
      <alignment horizontal="center" vertical="center"/>
    </xf>
    <xf numFmtId="1" fontId="22" fillId="0" borderId="3" xfId="3" quotePrefix="1" applyNumberFormat="1" applyFont="1" applyBorder="1" applyAlignment="1">
      <alignment horizontal="center" vertical="center"/>
    </xf>
    <xf numFmtId="1" fontId="22" fillId="0" borderId="4" xfId="3" quotePrefix="1" applyNumberFormat="1" applyFont="1" applyBorder="1" applyAlignment="1">
      <alignment horizontal="center" vertical="center"/>
    </xf>
    <xf numFmtId="0" fontId="5" fillId="0" borderId="2"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2" borderId="2" xfId="3" applyFont="1" applyFill="1" applyBorder="1" applyAlignment="1" applyProtection="1">
      <alignment horizontal="center" vertical="center" wrapText="1"/>
      <protection locked="0"/>
    </xf>
    <xf numFmtId="0" fontId="5" fillId="2" borderId="1" xfId="3" applyFont="1" applyFill="1" applyBorder="1" applyAlignment="1" applyProtection="1">
      <alignment horizontal="center" vertical="center" wrapText="1"/>
      <protection locked="0"/>
    </xf>
    <xf numFmtId="0" fontId="5" fillId="2" borderId="8" xfId="3" applyFont="1" applyFill="1" applyBorder="1" applyAlignment="1" applyProtection="1">
      <alignment horizontal="center" vertical="center" wrapText="1"/>
      <protection locked="0"/>
    </xf>
    <xf numFmtId="0" fontId="5" fillId="2" borderId="9" xfId="3" applyFont="1" applyFill="1" applyBorder="1" applyAlignment="1" applyProtection="1">
      <alignment horizontal="center" vertical="center" wrapText="1"/>
      <protection locked="0"/>
    </xf>
  </cellXfs>
  <cellStyles count="51">
    <cellStyle name="Moeda" xfId="20" builtinId="4"/>
    <cellStyle name="Moeda 10 3" xfId="50" xr:uid="{83591B4B-4020-497C-BF2D-EF97F142DA40}"/>
    <cellStyle name="Moeda 2" xfId="31" xr:uid="{F57103B9-37C4-49F1-A810-E4602711720E}"/>
    <cellStyle name="Moeda 2 2" xfId="43" xr:uid="{A667C341-7616-4078-A50F-296F23BCF2EF}"/>
    <cellStyle name="Moeda 3" xfId="39" xr:uid="{6AD44626-9D5D-40A1-9E28-87FFF7781E50}"/>
    <cellStyle name="Moeda 3 2" xfId="44" xr:uid="{2EB41FDE-D0F0-4A9A-B05C-7B554DAE5BCE}"/>
    <cellStyle name="Moeda 4" xfId="6" xr:uid="{00000000-0005-0000-0000-000000000000}"/>
    <cellStyle name="Moeda 4 2" xfId="45" xr:uid="{8A9A0897-7C2E-4C41-9088-A215B229E1E2}"/>
    <cellStyle name="Moeda 5" xfId="48" xr:uid="{8B8660F5-760D-4905-83FC-60CE4D45E237}"/>
    <cellStyle name="Moeda 6" xfId="38" xr:uid="{B188FC63-0CAE-4B9C-986B-9F2DBA72BC9D}"/>
    <cellStyle name="Normal" xfId="0" builtinId="0"/>
    <cellStyle name="Normal 10" xfId="29" xr:uid="{F35AE70E-AA42-41A7-B9DE-659445AF4118}"/>
    <cellStyle name="Normal 11" xfId="34" xr:uid="{D7C541AC-07FA-4D6E-97EC-8B2BE01BE14F}"/>
    <cellStyle name="Normal 12" xfId="16" xr:uid="{0989932C-EA69-4E4D-8DC6-9055D241EF0A}"/>
    <cellStyle name="Normal 13" xfId="46" xr:uid="{04B57D0F-6DA2-41C9-B78C-7C27E0803264}"/>
    <cellStyle name="Normal 14" xfId="21" xr:uid="{F624D7C2-D660-4CAD-8A4B-58029F613C93}"/>
    <cellStyle name="Normal 2" xfId="3" xr:uid="{00000000-0005-0000-0000-000002000000}"/>
    <cellStyle name="Normal 2 2" xfId="14" xr:uid="{EF64FA4B-3929-4514-82C6-4885A9D8FDA4}"/>
    <cellStyle name="Normal 2 2 2" xfId="37" xr:uid="{3B8B9A97-6905-4DFA-8660-7CDC048B0097}"/>
    <cellStyle name="Normal 2 3" xfId="8" xr:uid="{00000000-0005-0000-0000-000003000000}"/>
    <cellStyle name="Normal 2 4" xfId="17" xr:uid="{B89C96F5-71CE-4215-BA6A-39E33B71B466}"/>
    <cellStyle name="Normal 2 5" xfId="22" xr:uid="{3B9C5D47-C467-4915-97A6-EDDE06C16FAE}"/>
    <cellStyle name="Normal 3" xfId="2" xr:uid="{00000000-0005-0000-0000-000004000000}"/>
    <cellStyle name="Normal 3 2" xfId="4" xr:uid="{00000000-0005-0000-0000-000005000000}"/>
    <cellStyle name="Normal 3 2 2" xfId="41" xr:uid="{D6B5BDFC-6482-4917-83AF-454A4AC23BF6}"/>
    <cellStyle name="Normal 3 3" xfId="23" xr:uid="{C74FB8CD-1712-4D4C-91C5-29E46B4691EF}"/>
    <cellStyle name="Normal 4" xfId="1" xr:uid="{00000000-0005-0000-0000-000006000000}"/>
    <cellStyle name="Normal 4 2" xfId="18" xr:uid="{4BB93DC4-5E5D-4272-ACBD-9EB9E17B61E3}"/>
    <cellStyle name="Normal 4 3" xfId="19" xr:uid="{5C1B326A-4C70-4913-ACA7-703BB7E1B87B}"/>
    <cellStyle name="Normal 4 3 6" xfId="5" xr:uid="{00000000-0005-0000-0000-000007000000}"/>
    <cellStyle name="Normal 4 4" xfId="26" xr:uid="{DDFBBC18-9962-42F1-81EF-8A23DF67E473}"/>
    <cellStyle name="Normal 5" xfId="27" xr:uid="{F8FE4948-13FC-44FB-9230-A027AF78DEF6}"/>
    <cellStyle name="Normal 6" xfId="35" xr:uid="{95C6AE56-50D3-4689-ACFD-2708DBE17A89}"/>
    <cellStyle name="Normal 6 2" xfId="30" xr:uid="{39393357-0A36-4A0C-AF1F-0CC8F9CFAA8C}"/>
    <cellStyle name="Normal 7" xfId="33" xr:uid="{F23BA515-F469-4C9E-95E4-41D7D3BBEEEC}"/>
    <cellStyle name="Normal 8" xfId="32" xr:uid="{8CC77AC0-2053-4074-972E-BAEA63EC5E43}"/>
    <cellStyle name="Normal 9" xfId="15" xr:uid="{B7811805-0BDF-4E67-A13D-A362283DC1C6}"/>
    <cellStyle name="Normal_Plan1" xfId="10" xr:uid="{E8EE7664-38CD-41AE-9C3D-1B66E6E904A4}"/>
    <cellStyle name="Porcentagem" xfId="11" builtinId="5"/>
    <cellStyle name="Porcentagem 2" xfId="25" xr:uid="{73058411-3A69-4A46-A9A9-E57B548092AA}"/>
    <cellStyle name="Vírgula 2" xfId="7" xr:uid="{00000000-0005-0000-0000-000008000000}"/>
    <cellStyle name="Vírgula 2 2" xfId="9" xr:uid="{00000000-0005-0000-0000-000009000000}"/>
    <cellStyle name="Vírgula 2 2 2" xfId="13" xr:uid="{FDE2AD9A-5F2F-45FC-8A2C-3E798D66530E}"/>
    <cellStyle name="Vírgula 2 2 3" xfId="28" xr:uid="{D4249DA9-DB43-4B46-B38D-AAA522250EED}"/>
    <cellStyle name="Vírgula 2 3" xfId="12" xr:uid="{0B099DC6-E6EE-4F76-BF1F-B20595217D17}"/>
    <cellStyle name="Vírgula 2 3 2" xfId="42" xr:uid="{309C4058-3F28-409F-B0E6-847801C2FF7B}"/>
    <cellStyle name="Vírgula 2 4" xfId="24" xr:uid="{7CC20BFB-CB0E-478A-90B7-3D8001523E09}"/>
    <cellStyle name="Vírgula 3" xfId="36" xr:uid="{8F845376-6991-4D27-A2F2-DDE070F3A150}"/>
    <cellStyle name="Vírgula 4" xfId="40" xr:uid="{8A8A6FBF-61D7-4393-A049-AC3567AF92F0}"/>
    <cellStyle name="Vírgula 5" xfId="47" xr:uid="{2F4941B0-755C-4E3F-A12B-534251EA3D89}"/>
    <cellStyle name="Vírgula 6" xfId="49" xr:uid="{4F0D24A2-26FF-43DE-BC6A-466CB25CEBA6}"/>
  </cellStyles>
  <dxfs count="0"/>
  <tableStyles count="0" defaultTableStyle="TableStyleMedium2" defaultPivotStyle="PivotStyleLight16"/>
  <colors>
    <mruColors>
      <color rgb="FFFF7C80"/>
      <color rgb="FF538DD5"/>
      <color rgb="FF1F497D"/>
      <color rgb="FF16365C"/>
      <color rgb="FFFF0066"/>
      <color rgb="FFD60093"/>
      <color rgb="FF16BAAA"/>
      <color rgb="FF4AF8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76F3F-1E1B-4B93-B568-0787A5B397C5}">
  <dimension ref="A1:Y42"/>
  <sheetViews>
    <sheetView zoomScale="110" zoomScaleNormal="110" workbookViewId="0">
      <selection activeCell="A21" sqref="A21:Y22"/>
    </sheetView>
  </sheetViews>
  <sheetFormatPr defaultColWidth="3.54296875" defaultRowHeight="14.5" x14ac:dyDescent="0.35"/>
  <cols>
    <col min="43" max="43" width="3.54296875" customWidth="1"/>
  </cols>
  <sheetData>
    <row r="1" spans="1:25" ht="18.5" x14ac:dyDescent="0.45">
      <c r="A1" s="96" t="s">
        <v>21</v>
      </c>
      <c r="B1" s="97"/>
      <c r="C1" s="97"/>
      <c r="D1" s="97"/>
      <c r="E1" s="97"/>
      <c r="F1" s="97"/>
      <c r="G1" s="97"/>
      <c r="H1" s="97"/>
      <c r="I1" s="97"/>
      <c r="J1" s="97"/>
      <c r="K1" s="97"/>
      <c r="L1" s="97"/>
      <c r="M1" s="97"/>
      <c r="N1" s="97"/>
      <c r="O1" s="97"/>
      <c r="P1" s="97"/>
      <c r="Q1" s="97"/>
      <c r="R1" s="97"/>
      <c r="S1" s="97"/>
      <c r="T1" s="97"/>
      <c r="U1" s="97"/>
      <c r="V1" s="97"/>
      <c r="W1" s="97"/>
      <c r="X1" s="97"/>
      <c r="Y1" s="98"/>
    </row>
    <row r="2" spans="1:25" x14ac:dyDescent="0.35">
      <c r="A2" s="17"/>
      <c r="B2" s="18"/>
      <c r="C2" s="18"/>
      <c r="D2" s="18"/>
      <c r="E2" s="18"/>
      <c r="F2" s="18"/>
      <c r="G2" s="18"/>
      <c r="H2" s="18"/>
      <c r="I2" s="18"/>
      <c r="J2" s="18"/>
      <c r="K2" s="18"/>
      <c r="L2" s="18"/>
      <c r="M2" s="18"/>
      <c r="N2" s="18"/>
      <c r="O2" s="18"/>
      <c r="P2" s="18"/>
      <c r="Q2" s="18"/>
      <c r="R2" s="18"/>
      <c r="S2" s="18"/>
      <c r="T2" s="18"/>
      <c r="U2" s="18"/>
      <c r="V2" s="18"/>
      <c r="W2" s="18"/>
      <c r="X2" s="18"/>
      <c r="Y2" s="19"/>
    </row>
    <row r="3" spans="1:25" ht="15.5" x14ac:dyDescent="0.35">
      <c r="A3" s="20" t="s">
        <v>51</v>
      </c>
      <c r="B3" s="21"/>
      <c r="C3" s="18"/>
      <c r="D3" s="18"/>
      <c r="E3" s="18"/>
      <c r="F3" s="18"/>
      <c r="G3" s="18"/>
      <c r="H3" s="18"/>
      <c r="I3" s="18"/>
      <c r="J3" s="18"/>
      <c r="K3" s="18"/>
      <c r="L3" s="18"/>
      <c r="M3" s="18"/>
      <c r="N3" s="18"/>
      <c r="O3" s="18"/>
      <c r="P3" s="18"/>
      <c r="Q3" s="18"/>
      <c r="R3" s="18"/>
      <c r="S3" s="18"/>
      <c r="T3" s="18"/>
      <c r="U3" s="18"/>
      <c r="V3" s="18"/>
      <c r="W3" s="18"/>
      <c r="X3" s="18"/>
      <c r="Y3" s="19"/>
    </row>
    <row r="4" spans="1:25" ht="15.5" x14ac:dyDescent="0.35">
      <c r="A4" s="20"/>
      <c r="B4" s="22" t="s">
        <v>22</v>
      </c>
      <c r="C4" s="18"/>
      <c r="D4" s="18"/>
      <c r="E4" s="18"/>
      <c r="F4" s="18"/>
      <c r="G4" s="18"/>
      <c r="H4" s="18"/>
      <c r="I4" s="18"/>
      <c r="J4" s="18"/>
      <c r="K4" s="18"/>
      <c r="L4" s="18"/>
      <c r="M4" s="18"/>
      <c r="N4" s="18"/>
      <c r="O4" s="18"/>
      <c r="P4" s="18"/>
      <c r="Q4" s="18"/>
      <c r="R4" s="18"/>
      <c r="S4" s="18"/>
      <c r="T4" s="18"/>
      <c r="U4" s="18"/>
      <c r="V4" s="18"/>
      <c r="W4" s="18"/>
      <c r="X4" s="18"/>
      <c r="Y4" s="19"/>
    </row>
    <row r="5" spans="1:25" ht="15.5" x14ac:dyDescent="0.35">
      <c r="A5" s="23"/>
      <c r="B5" s="22" t="s">
        <v>52</v>
      </c>
      <c r="C5" s="18"/>
      <c r="D5" s="18"/>
      <c r="E5" s="18"/>
      <c r="F5" s="18"/>
      <c r="G5" s="18"/>
      <c r="H5" s="18"/>
      <c r="I5" s="18"/>
      <c r="J5" s="18"/>
      <c r="K5" s="18"/>
      <c r="L5" s="18"/>
      <c r="M5" s="18"/>
      <c r="N5" s="18"/>
      <c r="O5" s="18"/>
      <c r="P5" s="18"/>
      <c r="Q5" s="18"/>
      <c r="R5" s="18"/>
      <c r="S5" s="18"/>
      <c r="T5" s="18"/>
      <c r="U5" s="18"/>
      <c r="V5" s="18"/>
      <c r="W5" s="18"/>
      <c r="X5" s="18"/>
      <c r="Y5" s="19"/>
    </row>
    <row r="6" spans="1:25" ht="15.5" x14ac:dyDescent="0.35">
      <c r="A6" s="20"/>
      <c r="B6" s="22" t="s">
        <v>53</v>
      </c>
      <c r="C6" s="18"/>
      <c r="D6" s="18"/>
      <c r="E6" s="18"/>
      <c r="F6" s="18"/>
      <c r="G6" s="18"/>
      <c r="H6" s="18"/>
      <c r="I6" s="18"/>
      <c r="J6" s="18"/>
      <c r="K6" s="18"/>
      <c r="L6" s="18"/>
      <c r="M6" s="18"/>
      <c r="N6" s="18"/>
      <c r="O6" s="18"/>
      <c r="P6" s="18"/>
      <c r="Q6" s="18"/>
      <c r="R6" s="18"/>
      <c r="S6" s="18"/>
      <c r="T6" s="18"/>
      <c r="U6" s="18"/>
      <c r="V6" s="18"/>
      <c r="W6" s="18"/>
      <c r="X6" s="18"/>
      <c r="Y6" s="19"/>
    </row>
    <row r="7" spans="1:25" ht="15.5" x14ac:dyDescent="0.35">
      <c r="A7" s="20"/>
      <c r="B7" s="21"/>
      <c r="C7" s="18"/>
      <c r="D7" s="18"/>
      <c r="E7" s="18"/>
      <c r="F7" s="18"/>
      <c r="G7" s="18"/>
      <c r="H7" s="18"/>
      <c r="I7" s="18"/>
      <c r="J7" s="18"/>
      <c r="K7" s="18"/>
      <c r="L7" s="18"/>
      <c r="M7" s="18"/>
      <c r="N7" s="18"/>
      <c r="O7" s="18"/>
      <c r="P7" s="18"/>
      <c r="Q7" s="18"/>
      <c r="R7" s="18"/>
      <c r="S7" s="18"/>
      <c r="T7" s="18"/>
      <c r="U7" s="18"/>
      <c r="V7" s="18"/>
      <c r="W7" s="18"/>
      <c r="X7" s="18"/>
      <c r="Y7" s="19"/>
    </row>
    <row r="8" spans="1:25" ht="15.5" x14ac:dyDescent="0.35">
      <c r="A8" s="99" t="s">
        <v>23</v>
      </c>
      <c r="B8" s="100"/>
      <c r="C8" s="100"/>
      <c r="D8" s="100"/>
      <c r="E8" s="100"/>
      <c r="F8" s="100"/>
      <c r="G8" s="100"/>
      <c r="H8" s="100"/>
      <c r="I8" s="100"/>
      <c r="J8" s="100"/>
      <c r="K8" s="100"/>
      <c r="L8" s="100"/>
      <c r="M8" s="100"/>
      <c r="N8" s="100"/>
      <c r="O8" s="100"/>
      <c r="P8" s="100"/>
      <c r="Q8" s="100"/>
      <c r="R8" s="100"/>
      <c r="S8" s="100"/>
      <c r="T8" s="100"/>
      <c r="U8" s="100"/>
      <c r="V8" s="100"/>
      <c r="W8" s="100"/>
      <c r="X8" s="100"/>
      <c r="Y8" s="101"/>
    </row>
    <row r="9" spans="1:25" x14ac:dyDescent="0.35">
      <c r="A9" s="17"/>
      <c r="B9" s="18"/>
      <c r="C9" s="18"/>
      <c r="D9" s="18"/>
      <c r="E9" s="18"/>
      <c r="F9" s="18"/>
      <c r="G9" s="18"/>
      <c r="H9" s="18"/>
      <c r="I9" s="18"/>
      <c r="J9" s="18"/>
      <c r="K9" s="18"/>
      <c r="L9" s="18"/>
      <c r="M9" s="18"/>
      <c r="N9" s="18"/>
      <c r="O9" s="18"/>
      <c r="P9" s="18"/>
      <c r="Q9" s="18"/>
      <c r="R9" s="18"/>
      <c r="S9" s="18"/>
      <c r="T9" s="18"/>
      <c r="U9" s="18"/>
      <c r="V9" s="18"/>
      <c r="W9" s="18"/>
      <c r="X9" s="18"/>
      <c r="Y9" s="19"/>
    </row>
    <row r="10" spans="1:25" ht="15.5" x14ac:dyDescent="0.35">
      <c r="A10" s="99" t="s">
        <v>24</v>
      </c>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1"/>
    </row>
    <row r="11" spans="1:25" ht="15.5" x14ac:dyDescent="0.35">
      <c r="A11" s="17"/>
      <c r="B11" s="21"/>
      <c r="C11" s="18"/>
      <c r="D11" s="18"/>
      <c r="E11" s="18"/>
      <c r="F11" s="18"/>
      <c r="G11" s="18"/>
      <c r="H11" s="18"/>
      <c r="I11" s="18"/>
      <c r="J11" s="18"/>
      <c r="K11" s="18"/>
      <c r="L11" s="18"/>
      <c r="M11" s="18"/>
      <c r="N11" s="18"/>
      <c r="O11" s="18"/>
      <c r="P11" s="18"/>
      <c r="Q11" s="18"/>
      <c r="R11" s="18"/>
      <c r="S11" s="18"/>
      <c r="T11" s="18"/>
      <c r="U11" s="18"/>
      <c r="V11" s="18"/>
      <c r="W11" s="18"/>
      <c r="X11" s="18"/>
      <c r="Y11" s="19"/>
    </row>
    <row r="12" spans="1:25" ht="15.65" customHeight="1" x14ac:dyDescent="0.35">
      <c r="A12" s="87" t="s">
        <v>25</v>
      </c>
      <c r="B12" s="88"/>
      <c r="C12" s="88"/>
      <c r="D12" s="88"/>
      <c r="E12" s="88"/>
      <c r="F12" s="88"/>
      <c r="G12" s="88"/>
      <c r="H12" s="88"/>
      <c r="I12" s="88"/>
      <c r="J12" s="88"/>
      <c r="K12" s="88"/>
      <c r="L12" s="88"/>
      <c r="M12" s="88"/>
      <c r="N12" s="88"/>
      <c r="O12" s="88"/>
      <c r="P12" s="88"/>
      <c r="Q12" s="88"/>
      <c r="R12" s="88"/>
      <c r="S12" s="88"/>
      <c r="T12" s="88"/>
      <c r="U12" s="88"/>
      <c r="V12" s="88"/>
      <c r="W12" s="88"/>
      <c r="X12" s="88"/>
      <c r="Y12" s="89"/>
    </row>
    <row r="13" spans="1:25" ht="15.65" customHeight="1" x14ac:dyDescent="0.35">
      <c r="A13" s="87"/>
      <c r="B13" s="88"/>
      <c r="C13" s="88"/>
      <c r="D13" s="88"/>
      <c r="E13" s="88"/>
      <c r="F13" s="88"/>
      <c r="G13" s="88"/>
      <c r="H13" s="88"/>
      <c r="I13" s="88"/>
      <c r="J13" s="88"/>
      <c r="K13" s="88"/>
      <c r="L13" s="88"/>
      <c r="M13" s="88"/>
      <c r="N13" s="88"/>
      <c r="O13" s="88"/>
      <c r="P13" s="88"/>
      <c r="Q13" s="88"/>
      <c r="R13" s="88"/>
      <c r="S13" s="88"/>
      <c r="T13" s="88"/>
      <c r="U13" s="88"/>
      <c r="V13" s="88"/>
      <c r="W13" s="88"/>
      <c r="X13" s="88"/>
      <c r="Y13" s="89"/>
    </row>
    <row r="14" spans="1:25" ht="15.5" x14ac:dyDescent="0.35">
      <c r="A14" s="17"/>
      <c r="B14" s="21"/>
      <c r="C14" s="18"/>
      <c r="D14" s="18"/>
      <c r="E14" s="18"/>
      <c r="F14" s="18"/>
      <c r="G14" s="18"/>
      <c r="H14" s="18"/>
      <c r="I14" s="18"/>
      <c r="J14" s="18"/>
      <c r="K14" s="18"/>
      <c r="L14" s="18"/>
      <c r="M14" s="18"/>
      <c r="N14" s="18"/>
      <c r="O14" s="18"/>
      <c r="P14" s="18"/>
      <c r="Q14" s="18"/>
      <c r="R14" s="18"/>
      <c r="S14" s="18"/>
      <c r="T14" s="18"/>
      <c r="U14" s="18"/>
      <c r="V14" s="18"/>
      <c r="W14" s="18"/>
      <c r="X14" s="18"/>
      <c r="Y14" s="19"/>
    </row>
    <row r="15" spans="1:25" ht="15.65" customHeight="1" x14ac:dyDescent="0.35">
      <c r="A15" s="87" t="s">
        <v>54</v>
      </c>
      <c r="B15" s="88"/>
      <c r="C15" s="88"/>
      <c r="D15" s="88"/>
      <c r="E15" s="88"/>
      <c r="F15" s="88"/>
      <c r="G15" s="88"/>
      <c r="H15" s="88"/>
      <c r="I15" s="88"/>
      <c r="J15" s="88"/>
      <c r="K15" s="88"/>
      <c r="L15" s="88"/>
      <c r="M15" s="88"/>
      <c r="N15" s="88"/>
      <c r="O15" s="88"/>
      <c r="P15" s="88"/>
      <c r="Q15" s="88"/>
      <c r="R15" s="88"/>
      <c r="S15" s="88"/>
      <c r="T15" s="88"/>
      <c r="U15" s="88"/>
      <c r="V15" s="88"/>
      <c r="W15" s="88"/>
      <c r="X15" s="88"/>
      <c r="Y15" s="89"/>
    </row>
    <row r="16" spans="1:25" ht="15.65" customHeight="1" x14ac:dyDescent="0.35">
      <c r="A16" s="87"/>
      <c r="B16" s="88"/>
      <c r="C16" s="88"/>
      <c r="D16" s="88"/>
      <c r="E16" s="88"/>
      <c r="F16" s="88"/>
      <c r="G16" s="88"/>
      <c r="H16" s="88"/>
      <c r="I16" s="88"/>
      <c r="J16" s="88"/>
      <c r="K16" s="88"/>
      <c r="L16" s="88"/>
      <c r="M16" s="88"/>
      <c r="N16" s="88"/>
      <c r="O16" s="88"/>
      <c r="P16" s="88"/>
      <c r="Q16" s="88"/>
      <c r="R16" s="88"/>
      <c r="S16" s="88"/>
      <c r="T16" s="88"/>
      <c r="U16" s="88"/>
      <c r="V16" s="88"/>
      <c r="W16" s="88"/>
      <c r="X16" s="88"/>
      <c r="Y16" s="89"/>
    </row>
    <row r="17" spans="1:25" ht="15.5" x14ac:dyDescent="0.35">
      <c r="A17" s="17"/>
      <c r="B17" s="21"/>
      <c r="C17" s="18"/>
      <c r="D17" s="18"/>
      <c r="E17" s="18"/>
      <c r="F17" s="18"/>
      <c r="G17" s="18"/>
      <c r="H17" s="18"/>
      <c r="I17" s="18"/>
      <c r="J17" s="18"/>
      <c r="K17" s="18"/>
      <c r="L17" s="18"/>
      <c r="M17" s="18"/>
      <c r="N17" s="18"/>
      <c r="O17" s="18"/>
      <c r="P17" s="18"/>
      <c r="Q17" s="18"/>
      <c r="R17" s="18"/>
      <c r="S17" s="18"/>
      <c r="T17" s="18"/>
      <c r="U17" s="18"/>
      <c r="V17" s="18"/>
      <c r="W17" s="18"/>
      <c r="X17" s="18"/>
      <c r="Y17" s="19"/>
    </row>
    <row r="18" spans="1:25" ht="15.65" customHeight="1" x14ac:dyDescent="0.35">
      <c r="A18" s="93" t="s">
        <v>55</v>
      </c>
      <c r="B18" s="94"/>
      <c r="C18" s="94"/>
      <c r="D18" s="94"/>
      <c r="E18" s="94"/>
      <c r="F18" s="94"/>
      <c r="G18" s="94"/>
      <c r="H18" s="94"/>
      <c r="I18" s="94"/>
      <c r="J18" s="94"/>
      <c r="K18" s="94"/>
      <c r="L18" s="94"/>
      <c r="M18" s="94"/>
      <c r="N18" s="94"/>
      <c r="O18" s="94"/>
      <c r="P18" s="94"/>
      <c r="Q18" s="94"/>
      <c r="R18" s="94"/>
      <c r="S18" s="94"/>
      <c r="T18" s="94"/>
      <c r="U18" s="94"/>
      <c r="V18" s="94"/>
      <c r="W18" s="94"/>
      <c r="X18" s="94"/>
      <c r="Y18" s="95"/>
    </row>
    <row r="19" spans="1:25" ht="15.65" customHeight="1" x14ac:dyDescent="0.35">
      <c r="A19" s="93"/>
      <c r="B19" s="94"/>
      <c r="C19" s="94"/>
      <c r="D19" s="94"/>
      <c r="E19" s="94"/>
      <c r="F19" s="94"/>
      <c r="G19" s="94"/>
      <c r="H19" s="94"/>
      <c r="I19" s="94"/>
      <c r="J19" s="94"/>
      <c r="K19" s="94"/>
      <c r="L19" s="94"/>
      <c r="M19" s="94"/>
      <c r="N19" s="94"/>
      <c r="O19" s="94"/>
      <c r="P19" s="94"/>
      <c r="Q19" s="94"/>
      <c r="R19" s="94"/>
      <c r="S19" s="94"/>
      <c r="T19" s="94"/>
      <c r="U19" s="94"/>
      <c r="V19" s="94"/>
      <c r="W19" s="94"/>
      <c r="X19" s="94"/>
      <c r="Y19" s="95"/>
    </row>
    <row r="20" spans="1:25" ht="15.5" x14ac:dyDescent="0.35">
      <c r="A20" s="17"/>
      <c r="B20" s="21"/>
      <c r="C20" s="18"/>
      <c r="D20" s="18"/>
      <c r="E20" s="18"/>
      <c r="F20" s="18"/>
      <c r="G20" s="18"/>
      <c r="H20" s="18"/>
      <c r="I20" s="18"/>
      <c r="J20" s="18"/>
      <c r="K20" s="18"/>
      <c r="L20" s="18"/>
      <c r="M20" s="18"/>
      <c r="N20" s="18"/>
      <c r="O20" s="18"/>
      <c r="P20" s="18"/>
      <c r="Q20" s="18"/>
      <c r="R20" s="18"/>
      <c r="S20" s="18"/>
      <c r="T20" s="18"/>
      <c r="U20" s="18"/>
      <c r="V20" s="18"/>
      <c r="W20" s="18"/>
      <c r="X20" s="18"/>
      <c r="Y20" s="19"/>
    </row>
    <row r="21" spans="1:25" ht="15.65" customHeight="1" x14ac:dyDescent="0.35">
      <c r="A21" s="87" t="s">
        <v>26</v>
      </c>
      <c r="B21" s="88"/>
      <c r="C21" s="88"/>
      <c r="D21" s="88"/>
      <c r="E21" s="88"/>
      <c r="F21" s="88"/>
      <c r="G21" s="88"/>
      <c r="H21" s="88"/>
      <c r="I21" s="88"/>
      <c r="J21" s="88"/>
      <c r="K21" s="88"/>
      <c r="L21" s="88"/>
      <c r="M21" s="88"/>
      <c r="N21" s="88"/>
      <c r="O21" s="88"/>
      <c r="P21" s="88"/>
      <c r="Q21" s="88"/>
      <c r="R21" s="88"/>
      <c r="S21" s="88"/>
      <c r="T21" s="88"/>
      <c r="U21" s="88"/>
      <c r="V21" s="88"/>
      <c r="W21" s="88"/>
      <c r="X21" s="88"/>
      <c r="Y21" s="89"/>
    </row>
    <row r="22" spans="1:25" ht="15.65" customHeight="1" x14ac:dyDescent="0.35">
      <c r="A22" s="87"/>
      <c r="B22" s="88"/>
      <c r="C22" s="88"/>
      <c r="D22" s="88"/>
      <c r="E22" s="88"/>
      <c r="F22" s="88"/>
      <c r="G22" s="88"/>
      <c r="H22" s="88"/>
      <c r="I22" s="88"/>
      <c r="J22" s="88"/>
      <c r="K22" s="88"/>
      <c r="L22" s="88"/>
      <c r="M22" s="88"/>
      <c r="N22" s="88"/>
      <c r="O22" s="88"/>
      <c r="P22" s="88"/>
      <c r="Q22" s="88"/>
      <c r="R22" s="88"/>
      <c r="S22" s="88"/>
      <c r="T22" s="88"/>
      <c r="U22" s="88"/>
      <c r="V22" s="88"/>
      <c r="W22" s="88"/>
      <c r="X22" s="88"/>
      <c r="Y22" s="89"/>
    </row>
    <row r="23" spans="1:25" ht="15.5" x14ac:dyDescent="0.35">
      <c r="A23" s="17"/>
      <c r="B23" s="21"/>
      <c r="C23" s="18"/>
      <c r="D23" s="18"/>
      <c r="E23" s="18"/>
      <c r="F23" s="18"/>
      <c r="G23" s="18"/>
      <c r="H23" s="18"/>
      <c r="I23" s="18"/>
      <c r="J23" s="18"/>
      <c r="K23" s="18"/>
      <c r="L23" s="18"/>
      <c r="M23" s="18"/>
      <c r="N23" s="18"/>
      <c r="O23" s="18"/>
      <c r="P23" s="18"/>
      <c r="Q23" s="18"/>
      <c r="R23" s="18"/>
      <c r="S23" s="18"/>
      <c r="T23" s="18"/>
      <c r="U23" s="18"/>
      <c r="V23" s="18"/>
      <c r="W23" s="18"/>
      <c r="X23" s="18"/>
      <c r="Y23" s="19"/>
    </row>
    <row r="24" spans="1:25" ht="15.65" customHeight="1" x14ac:dyDescent="0.35">
      <c r="A24" s="87" t="s">
        <v>27</v>
      </c>
      <c r="B24" s="88"/>
      <c r="C24" s="88"/>
      <c r="D24" s="88"/>
      <c r="E24" s="88"/>
      <c r="F24" s="88"/>
      <c r="G24" s="88"/>
      <c r="H24" s="88"/>
      <c r="I24" s="88"/>
      <c r="J24" s="88"/>
      <c r="K24" s="88"/>
      <c r="L24" s="88"/>
      <c r="M24" s="88"/>
      <c r="N24" s="88"/>
      <c r="O24" s="88"/>
      <c r="P24" s="88"/>
      <c r="Q24" s="88"/>
      <c r="R24" s="88"/>
      <c r="S24" s="88"/>
      <c r="T24" s="88"/>
      <c r="U24" s="88"/>
      <c r="V24" s="88"/>
      <c r="W24" s="88"/>
      <c r="X24" s="88"/>
      <c r="Y24" s="89"/>
    </row>
    <row r="25" spans="1:25" ht="15.65" customHeight="1" x14ac:dyDescent="0.35">
      <c r="A25" s="87"/>
      <c r="B25" s="88"/>
      <c r="C25" s="88"/>
      <c r="D25" s="88"/>
      <c r="E25" s="88"/>
      <c r="F25" s="88"/>
      <c r="G25" s="88"/>
      <c r="H25" s="88"/>
      <c r="I25" s="88"/>
      <c r="J25" s="88"/>
      <c r="K25" s="88"/>
      <c r="L25" s="88"/>
      <c r="M25" s="88"/>
      <c r="N25" s="88"/>
      <c r="O25" s="88"/>
      <c r="P25" s="88"/>
      <c r="Q25" s="88"/>
      <c r="R25" s="88"/>
      <c r="S25" s="88"/>
      <c r="T25" s="88"/>
      <c r="U25" s="88"/>
      <c r="V25" s="88"/>
      <c r="W25" s="88"/>
      <c r="X25" s="88"/>
      <c r="Y25" s="89"/>
    </row>
    <row r="26" spans="1:25" x14ac:dyDescent="0.35">
      <c r="A26" s="17"/>
      <c r="B26" s="18"/>
      <c r="C26" s="18"/>
      <c r="D26" s="18"/>
      <c r="E26" s="18"/>
      <c r="F26" s="18"/>
      <c r="G26" s="18"/>
      <c r="H26" s="18"/>
      <c r="I26" s="18"/>
      <c r="J26" s="18"/>
      <c r="K26" s="18"/>
      <c r="L26" s="18"/>
      <c r="M26" s="18"/>
      <c r="N26" s="18"/>
      <c r="O26" s="18"/>
      <c r="P26" s="18"/>
      <c r="Q26" s="18"/>
      <c r="R26" s="18"/>
      <c r="S26" s="18"/>
      <c r="T26" s="18"/>
      <c r="U26" s="18"/>
      <c r="V26" s="18"/>
      <c r="W26" s="18"/>
      <c r="X26" s="18"/>
      <c r="Y26" s="19"/>
    </row>
    <row r="27" spans="1:25" ht="15.65" customHeight="1" x14ac:dyDescent="0.35">
      <c r="A27" s="87" t="s">
        <v>28</v>
      </c>
      <c r="B27" s="88"/>
      <c r="C27" s="88"/>
      <c r="D27" s="88"/>
      <c r="E27" s="88"/>
      <c r="F27" s="88"/>
      <c r="G27" s="88"/>
      <c r="H27" s="88"/>
      <c r="I27" s="88"/>
      <c r="J27" s="88"/>
      <c r="K27" s="88"/>
      <c r="L27" s="88"/>
      <c r="M27" s="88"/>
      <c r="N27" s="88"/>
      <c r="O27" s="88"/>
      <c r="P27" s="88"/>
      <c r="Q27" s="88"/>
      <c r="R27" s="88"/>
      <c r="S27" s="88"/>
      <c r="T27" s="88"/>
      <c r="U27" s="88"/>
      <c r="V27" s="88"/>
      <c r="W27" s="88"/>
      <c r="X27" s="88"/>
      <c r="Y27" s="89"/>
    </row>
    <row r="28" spans="1:25" ht="15.65" customHeight="1" x14ac:dyDescent="0.35">
      <c r="A28" s="87"/>
      <c r="B28" s="88"/>
      <c r="C28" s="88"/>
      <c r="D28" s="88"/>
      <c r="E28" s="88"/>
      <c r="F28" s="88"/>
      <c r="G28" s="88"/>
      <c r="H28" s="88"/>
      <c r="I28" s="88"/>
      <c r="J28" s="88"/>
      <c r="K28" s="88"/>
      <c r="L28" s="88"/>
      <c r="M28" s="88"/>
      <c r="N28" s="88"/>
      <c r="O28" s="88"/>
      <c r="P28" s="88"/>
      <c r="Q28" s="88"/>
      <c r="R28" s="88"/>
      <c r="S28" s="88"/>
      <c r="T28" s="88"/>
      <c r="U28" s="88"/>
      <c r="V28" s="88"/>
      <c r="W28" s="88"/>
      <c r="X28" s="88"/>
      <c r="Y28" s="89"/>
    </row>
    <row r="29" spans="1:25" x14ac:dyDescent="0.35">
      <c r="A29" s="17"/>
      <c r="B29" s="18"/>
      <c r="C29" s="18"/>
      <c r="D29" s="18"/>
      <c r="E29" s="18"/>
      <c r="F29" s="18"/>
      <c r="G29" s="18"/>
      <c r="H29" s="18"/>
      <c r="I29" s="18"/>
      <c r="J29" s="18"/>
      <c r="K29" s="18"/>
      <c r="L29" s="18"/>
      <c r="M29" s="18"/>
      <c r="N29" s="18"/>
      <c r="O29" s="18"/>
      <c r="P29" s="18"/>
      <c r="Q29" s="18"/>
      <c r="R29" s="18"/>
      <c r="S29" s="18"/>
      <c r="T29" s="18"/>
      <c r="U29" s="18"/>
      <c r="V29" s="18"/>
      <c r="W29" s="18"/>
      <c r="X29" s="18"/>
      <c r="Y29" s="19"/>
    </row>
    <row r="30" spans="1:25" ht="14.5" customHeight="1" x14ac:dyDescent="0.35">
      <c r="A30" s="102" t="s">
        <v>29</v>
      </c>
      <c r="B30" s="103"/>
      <c r="C30" s="103"/>
      <c r="D30" s="103"/>
      <c r="E30" s="103"/>
      <c r="F30" s="103"/>
      <c r="G30" s="103"/>
      <c r="H30" s="103"/>
      <c r="I30" s="103"/>
      <c r="J30" s="103"/>
      <c r="K30" s="103"/>
      <c r="L30" s="103"/>
      <c r="M30" s="103"/>
      <c r="N30" s="103"/>
      <c r="O30" s="103"/>
      <c r="P30" s="103"/>
      <c r="Q30" s="103"/>
      <c r="R30" s="103"/>
      <c r="S30" s="103"/>
      <c r="T30" s="103"/>
      <c r="U30" s="103"/>
      <c r="V30" s="103"/>
      <c r="W30" s="103"/>
      <c r="X30" s="103"/>
      <c r="Y30" s="104"/>
    </row>
    <row r="31" spans="1:25" x14ac:dyDescent="0.35">
      <c r="A31" s="102"/>
      <c r="B31" s="103"/>
      <c r="C31" s="103"/>
      <c r="D31" s="103"/>
      <c r="E31" s="103"/>
      <c r="F31" s="103"/>
      <c r="G31" s="103"/>
      <c r="H31" s="103"/>
      <c r="I31" s="103"/>
      <c r="J31" s="103"/>
      <c r="K31" s="103"/>
      <c r="L31" s="103"/>
      <c r="M31" s="103"/>
      <c r="N31" s="103"/>
      <c r="O31" s="103"/>
      <c r="P31" s="103"/>
      <c r="Q31" s="103"/>
      <c r="R31" s="103"/>
      <c r="S31" s="103"/>
      <c r="T31" s="103"/>
      <c r="U31" s="103"/>
      <c r="V31" s="103"/>
      <c r="W31" s="103"/>
      <c r="X31" s="103"/>
      <c r="Y31" s="104"/>
    </row>
    <row r="32" spans="1:25" x14ac:dyDescent="0.35">
      <c r="A32" s="102"/>
      <c r="B32" s="103"/>
      <c r="C32" s="103"/>
      <c r="D32" s="103"/>
      <c r="E32" s="103"/>
      <c r="F32" s="103"/>
      <c r="G32" s="103"/>
      <c r="H32" s="103"/>
      <c r="I32" s="103"/>
      <c r="J32" s="103"/>
      <c r="K32" s="103"/>
      <c r="L32" s="103"/>
      <c r="M32" s="103"/>
      <c r="N32" s="103"/>
      <c r="O32" s="103"/>
      <c r="P32" s="103"/>
      <c r="Q32" s="103"/>
      <c r="R32" s="103"/>
      <c r="S32" s="103"/>
      <c r="T32" s="103"/>
      <c r="U32" s="103"/>
      <c r="V32" s="103"/>
      <c r="W32" s="103"/>
      <c r="X32" s="103"/>
      <c r="Y32" s="104"/>
    </row>
    <row r="33" spans="1:25" ht="5.25" customHeight="1" x14ac:dyDescent="0.35">
      <c r="A33" s="102"/>
      <c r="B33" s="103"/>
      <c r="C33" s="103"/>
      <c r="D33" s="103"/>
      <c r="E33" s="103"/>
      <c r="F33" s="103"/>
      <c r="G33" s="103"/>
      <c r="H33" s="103"/>
      <c r="I33" s="103"/>
      <c r="J33" s="103"/>
      <c r="K33" s="103"/>
      <c r="L33" s="103"/>
      <c r="M33" s="103"/>
      <c r="N33" s="103"/>
      <c r="O33" s="103"/>
      <c r="P33" s="103"/>
      <c r="Q33" s="103"/>
      <c r="R33" s="103"/>
      <c r="S33" s="103"/>
      <c r="T33" s="103"/>
      <c r="U33" s="103"/>
      <c r="V33" s="103"/>
      <c r="W33" s="103"/>
      <c r="X33" s="103"/>
      <c r="Y33" s="104"/>
    </row>
    <row r="34" spans="1:25" x14ac:dyDescent="0.35">
      <c r="A34" s="17"/>
      <c r="B34" s="18"/>
      <c r="C34" s="18"/>
      <c r="D34" s="18"/>
      <c r="E34" s="18"/>
      <c r="F34" s="18"/>
      <c r="G34" s="18"/>
      <c r="H34" s="18"/>
      <c r="I34" s="18"/>
      <c r="J34" s="18"/>
      <c r="K34" s="18"/>
      <c r="L34" s="18"/>
      <c r="M34" s="18"/>
      <c r="N34" s="18"/>
      <c r="O34" s="18"/>
      <c r="P34" s="18"/>
      <c r="Q34" s="18"/>
      <c r="R34" s="18"/>
      <c r="S34" s="18"/>
      <c r="T34" s="18"/>
      <c r="U34" s="18"/>
      <c r="V34" s="18"/>
      <c r="W34" s="18"/>
      <c r="X34" s="18"/>
      <c r="Y34" s="19"/>
    </row>
    <row r="35" spans="1:25" ht="15.65" customHeight="1" x14ac:dyDescent="0.35">
      <c r="A35" s="87" t="s">
        <v>56</v>
      </c>
      <c r="B35" s="88"/>
      <c r="C35" s="88"/>
      <c r="D35" s="88"/>
      <c r="E35" s="88"/>
      <c r="F35" s="88"/>
      <c r="G35" s="88"/>
      <c r="H35" s="88"/>
      <c r="I35" s="88"/>
      <c r="J35" s="88"/>
      <c r="K35" s="88"/>
      <c r="L35" s="88"/>
      <c r="M35" s="88"/>
      <c r="N35" s="88"/>
      <c r="O35" s="88"/>
      <c r="P35" s="88"/>
      <c r="Q35" s="88"/>
      <c r="R35" s="88"/>
      <c r="S35" s="88"/>
      <c r="T35" s="88"/>
      <c r="U35" s="88"/>
      <c r="V35" s="88"/>
      <c r="W35" s="88"/>
      <c r="X35" s="88"/>
      <c r="Y35" s="89"/>
    </row>
    <row r="36" spans="1:25" ht="14.5" customHeight="1" x14ac:dyDescent="0.35">
      <c r="A36" s="87"/>
      <c r="B36" s="88"/>
      <c r="C36" s="88"/>
      <c r="D36" s="88"/>
      <c r="E36" s="88"/>
      <c r="F36" s="88"/>
      <c r="G36" s="88"/>
      <c r="H36" s="88"/>
      <c r="I36" s="88"/>
      <c r="J36" s="88"/>
      <c r="K36" s="88"/>
      <c r="L36" s="88"/>
      <c r="M36" s="88"/>
      <c r="N36" s="88"/>
      <c r="O36" s="88"/>
      <c r="P36" s="88"/>
      <c r="Q36" s="88"/>
      <c r="R36" s="88"/>
      <c r="S36" s="88"/>
      <c r="T36" s="88"/>
      <c r="U36" s="88"/>
      <c r="V36" s="88"/>
      <c r="W36" s="88"/>
      <c r="X36" s="88"/>
      <c r="Y36" s="89"/>
    </row>
    <row r="37" spans="1:25" x14ac:dyDescent="0.35">
      <c r="A37" s="87"/>
      <c r="B37" s="88"/>
      <c r="C37" s="88"/>
      <c r="D37" s="88"/>
      <c r="E37" s="88"/>
      <c r="F37" s="88"/>
      <c r="G37" s="88"/>
      <c r="H37" s="88"/>
      <c r="I37" s="88"/>
      <c r="J37" s="88"/>
      <c r="K37" s="88"/>
      <c r="L37" s="88"/>
      <c r="M37" s="88"/>
      <c r="N37" s="88"/>
      <c r="O37" s="88"/>
      <c r="P37" s="88"/>
      <c r="Q37" s="88"/>
      <c r="R37" s="88"/>
      <c r="S37" s="88"/>
      <c r="T37" s="88"/>
      <c r="U37" s="88"/>
      <c r="V37" s="88"/>
      <c r="W37" s="88"/>
      <c r="X37" s="88"/>
      <c r="Y37" s="89"/>
    </row>
    <row r="38" spans="1:25" x14ac:dyDescent="0.35">
      <c r="A38" s="87"/>
      <c r="B38" s="88"/>
      <c r="C38" s="88"/>
      <c r="D38" s="88"/>
      <c r="E38" s="88"/>
      <c r="F38" s="88"/>
      <c r="G38" s="88"/>
      <c r="H38" s="88"/>
      <c r="I38" s="88"/>
      <c r="J38" s="88"/>
      <c r="K38" s="88"/>
      <c r="L38" s="88"/>
      <c r="M38" s="88"/>
      <c r="N38" s="88"/>
      <c r="O38" s="88"/>
      <c r="P38" s="88"/>
      <c r="Q38" s="88"/>
      <c r="R38" s="88"/>
      <c r="S38" s="88"/>
      <c r="T38" s="88"/>
      <c r="U38" s="88"/>
      <c r="V38" s="88"/>
      <c r="W38" s="88"/>
      <c r="X38" s="88"/>
      <c r="Y38" s="89"/>
    </row>
    <row r="39" spans="1:25" x14ac:dyDescent="0.35">
      <c r="A39" s="87"/>
      <c r="B39" s="88"/>
      <c r="C39" s="88"/>
      <c r="D39" s="88"/>
      <c r="E39" s="88"/>
      <c r="F39" s="88"/>
      <c r="G39" s="88"/>
      <c r="H39" s="88"/>
      <c r="I39" s="88"/>
      <c r="J39" s="88"/>
      <c r="K39" s="88"/>
      <c r="L39" s="88"/>
      <c r="M39" s="88"/>
      <c r="N39" s="88"/>
      <c r="O39" s="88"/>
      <c r="P39" s="88"/>
      <c r="Q39" s="88"/>
      <c r="R39" s="88"/>
      <c r="S39" s="88"/>
      <c r="T39" s="88"/>
      <c r="U39" s="88"/>
      <c r="V39" s="88"/>
      <c r="W39" s="88"/>
      <c r="X39" s="88"/>
      <c r="Y39" s="89"/>
    </row>
    <row r="40" spans="1:25" ht="15.5" x14ac:dyDescent="0.35">
      <c r="A40" s="20"/>
      <c r="B40" s="18"/>
      <c r="C40" s="18"/>
      <c r="D40" s="18"/>
      <c r="E40" s="18"/>
      <c r="F40" s="18"/>
      <c r="G40" s="18"/>
      <c r="H40" s="18"/>
      <c r="I40" s="18"/>
      <c r="J40" s="18"/>
      <c r="K40" s="18"/>
      <c r="L40" s="18"/>
      <c r="M40" s="18"/>
      <c r="N40" s="18"/>
      <c r="O40" s="18"/>
      <c r="P40" s="18"/>
      <c r="Q40" s="18"/>
      <c r="R40" s="18"/>
      <c r="S40" s="18"/>
      <c r="T40" s="18"/>
      <c r="U40" s="18"/>
      <c r="V40" s="18"/>
      <c r="W40" s="18"/>
      <c r="X40" s="18"/>
      <c r="Y40" s="19"/>
    </row>
    <row r="41" spans="1:25" x14ac:dyDescent="0.35">
      <c r="A41" s="87" t="s">
        <v>30</v>
      </c>
      <c r="B41" s="88"/>
      <c r="C41" s="88"/>
      <c r="D41" s="88"/>
      <c r="E41" s="88"/>
      <c r="F41" s="88"/>
      <c r="G41" s="88"/>
      <c r="H41" s="88"/>
      <c r="I41" s="88"/>
      <c r="J41" s="88"/>
      <c r="K41" s="88"/>
      <c r="L41" s="88"/>
      <c r="M41" s="88"/>
      <c r="N41" s="88"/>
      <c r="O41" s="88"/>
      <c r="P41" s="88"/>
      <c r="Q41" s="88"/>
      <c r="R41" s="88"/>
      <c r="S41" s="88"/>
      <c r="T41" s="88"/>
      <c r="U41" s="88"/>
      <c r="V41" s="88"/>
      <c r="W41" s="88"/>
      <c r="X41" s="88"/>
      <c r="Y41" s="89"/>
    </row>
    <row r="42" spans="1:25" x14ac:dyDescent="0.35">
      <c r="A42" s="90"/>
      <c r="B42" s="91"/>
      <c r="C42" s="91"/>
      <c r="D42" s="91"/>
      <c r="E42" s="91"/>
      <c r="F42" s="91"/>
      <c r="G42" s="91"/>
      <c r="H42" s="91"/>
      <c r="I42" s="91"/>
      <c r="J42" s="91"/>
      <c r="K42" s="91"/>
      <c r="L42" s="91"/>
      <c r="M42" s="91"/>
      <c r="N42" s="91"/>
      <c r="O42" s="91"/>
      <c r="P42" s="91"/>
      <c r="Q42" s="91"/>
      <c r="R42" s="91"/>
      <c r="S42" s="91"/>
      <c r="T42" s="91"/>
      <c r="U42" s="91"/>
      <c r="V42" s="91"/>
      <c r="W42" s="91"/>
      <c r="X42" s="91"/>
      <c r="Y42" s="92"/>
    </row>
  </sheetData>
  <sheetProtection algorithmName="SHA-512" hashValue="Y2VynsO5H6u6f3RktlKpXOwzz8AEnQjHvj59cEY0EJL3dKpoqJhzWFhLF4PtPAByREHyfb7+TodCXJsbmKosSg==" saltValue="vHeoaap6tef6+68DMJwq+Q==" spinCount="100000" sheet="1" formatCells="0" formatColumns="0" formatRows="0"/>
  <mergeCells count="12">
    <mergeCell ref="A41:Y42"/>
    <mergeCell ref="A18:Y19"/>
    <mergeCell ref="A1:Y1"/>
    <mergeCell ref="A8:Y8"/>
    <mergeCell ref="A10:Y10"/>
    <mergeCell ref="A12:Y13"/>
    <mergeCell ref="A15:Y16"/>
    <mergeCell ref="A21:Y22"/>
    <mergeCell ref="A24:Y25"/>
    <mergeCell ref="A27:Y28"/>
    <mergeCell ref="A30:Y33"/>
    <mergeCell ref="A35:Y39"/>
  </mergeCells>
  <pageMargins left="0.78740157480314965" right="0"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pageSetUpPr fitToPage="1"/>
  </sheetPr>
  <dimension ref="A1:L421"/>
  <sheetViews>
    <sheetView showGridLines="0" tabSelected="1" zoomScale="80" zoomScaleNormal="80" zoomScaleSheetLayoutView="100" workbookViewId="0">
      <pane ySplit="9" topLeftCell="A10" activePane="bottomLeft" state="frozen"/>
      <selection pane="bottomLeft" activeCell="K8" sqref="K8"/>
    </sheetView>
  </sheetViews>
  <sheetFormatPr defaultColWidth="6.7265625" defaultRowHeight="18" customHeight="1" x14ac:dyDescent="0.35"/>
  <cols>
    <col min="1" max="1" width="11.453125" style="24" customWidth="1"/>
    <col min="2" max="2" width="88.6328125" style="24" customWidth="1"/>
    <col min="3" max="3" width="22.7265625" style="24" customWidth="1"/>
    <col min="4" max="5" width="14.26953125" style="24" customWidth="1"/>
    <col min="6" max="6" width="20" style="24" customWidth="1"/>
    <col min="7" max="7" width="20" style="47" customWidth="1"/>
    <col min="8" max="12" width="20" style="24" customWidth="1"/>
    <col min="13" max="16384" width="6.7265625" style="24"/>
  </cols>
  <sheetData>
    <row r="1" spans="1:12" ht="19.5" customHeight="1" x14ac:dyDescent="0.35">
      <c r="A1" s="149" t="s">
        <v>31</v>
      </c>
      <c r="B1" s="150"/>
      <c r="C1" s="84" t="s">
        <v>32</v>
      </c>
      <c r="D1" s="85"/>
      <c r="E1" s="85"/>
      <c r="F1" s="85"/>
      <c r="G1" s="85"/>
      <c r="H1" s="85"/>
      <c r="I1" s="85"/>
      <c r="J1" s="85"/>
      <c r="K1" s="85"/>
      <c r="L1" s="86"/>
    </row>
    <row r="2" spans="1:12" ht="19.5" customHeight="1" x14ac:dyDescent="0.35">
      <c r="A2" s="151"/>
      <c r="B2" s="152"/>
      <c r="C2" s="68" t="s">
        <v>33</v>
      </c>
      <c r="D2" s="69"/>
      <c r="E2" s="69"/>
      <c r="F2" s="69"/>
      <c r="G2" s="69"/>
      <c r="H2" s="69"/>
      <c r="I2" s="69"/>
      <c r="J2" s="69"/>
      <c r="K2" s="70"/>
      <c r="L2" s="25" t="s">
        <v>1</v>
      </c>
    </row>
    <row r="3" spans="1:12" ht="19.5" customHeight="1" x14ac:dyDescent="0.35">
      <c r="A3" s="151"/>
      <c r="B3" s="152"/>
      <c r="C3" s="71"/>
      <c r="D3" s="72"/>
      <c r="E3" s="72"/>
      <c r="F3" s="72"/>
      <c r="G3" s="72"/>
      <c r="H3" s="72"/>
      <c r="I3" s="72"/>
      <c r="J3" s="72"/>
      <c r="K3" s="73"/>
      <c r="L3" s="1"/>
    </row>
    <row r="4" spans="1:12" ht="19.5" customHeight="1" x14ac:dyDescent="0.35">
      <c r="A4" s="151"/>
      <c r="B4" s="152"/>
      <c r="C4" s="68" t="s">
        <v>0</v>
      </c>
      <c r="D4" s="69"/>
      <c r="E4" s="69"/>
      <c r="F4" s="70"/>
      <c r="G4" s="68" t="s">
        <v>5</v>
      </c>
      <c r="H4" s="69"/>
      <c r="I4" s="69"/>
      <c r="J4" s="70"/>
      <c r="K4" s="25" t="s">
        <v>2</v>
      </c>
      <c r="L4" s="26" t="s">
        <v>10</v>
      </c>
    </row>
    <row r="5" spans="1:12" ht="19.5" customHeight="1" x14ac:dyDescent="0.35">
      <c r="A5" s="151"/>
      <c r="B5" s="152"/>
      <c r="C5" s="74" t="s">
        <v>50</v>
      </c>
      <c r="D5" s="75"/>
      <c r="E5" s="75"/>
      <c r="F5" s="76"/>
      <c r="G5" s="74" t="s">
        <v>617</v>
      </c>
      <c r="H5" s="75"/>
      <c r="I5" s="75"/>
      <c r="J5" s="76"/>
      <c r="K5" s="27">
        <v>1</v>
      </c>
      <c r="L5" s="28" t="s">
        <v>92</v>
      </c>
    </row>
    <row r="6" spans="1:12" ht="19.5" customHeight="1" x14ac:dyDescent="0.35">
      <c r="A6" s="151"/>
      <c r="B6" s="152"/>
      <c r="C6" s="68" t="s">
        <v>3</v>
      </c>
      <c r="D6" s="69"/>
      <c r="E6" s="69"/>
      <c r="F6" s="69"/>
      <c r="G6" s="69"/>
      <c r="H6" s="69"/>
      <c r="I6" s="69"/>
      <c r="J6" s="69"/>
      <c r="K6" s="78" t="s">
        <v>34</v>
      </c>
      <c r="L6" s="79"/>
    </row>
    <row r="7" spans="1:12" ht="38" customHeight="1" x14ac:dyDescent="0.35">
      <c r="A7" s="151"/>
      <c r="B7" s="152"/>
      <c r="C7" s="82" t="s">
        <v>615</v>
      </c>
      <c r="D7" s="83"/>
      <c r="E7" s="83"/>
      <c r="F7" s="83"/>
      <c r="G7" s="83"/>
      <c r="H7" s="83"/>
      <c r="I7" s="83"/>
      <c r="J7" s="83"/>
      <c r="K7" s="80"/>
      <c r="L7" s="81"/>
    </row>
    <row r="8" spans="1:12" ht="86.25" customHeight="1" x14ac:dyDescent="0.35">
      <c r="A8" s="29" t="s">
        <v>8</v>
      </c>
      <c r="B8" s="30" t="s">
        <v>4</v>
      </c>
      <c r="C8" s="30" t="s">
        <v>7</v>
      </c>
      <c r="D8" s="30" t="s">
        <v>6</v>
      </c>
      <c r="E8" s="30" t="s">
        <v>35</v>
      </c>
      <c r="F8" s="31" t="s">
        <v>36</v>
      </c>
      <c r="G8" s="30" t="s">
        <v>37</v>
      </c>
      <c r="H8" s="30" t="s">
        <v>38</v>
      </c>
      <c r="I8" s="30" t="s">
        <v>39</v>
      </c>
      <c r="J8" s="30" t="s">
        <v>40</v>
      </c>
      <c r="K8" s="30" t="s">
        <v>41</v>
      </c>
      <c r="L8" s="32" t="s">
        <v>42</v>
      </c>
    </row>
    <row r="9" spans="1:12" ht="9.5" customHeight="1" x14ac:dyDescent="0.35">
      <c r="A9" s="33"/>
      <c r="B9" s="33"/>
      <c r="C9" s="33"/>
      <c r="D9" s="33"/>
      <c r="E9" s="33"/>
      <c r="F9" s="34"/>
      <c r="G9" s="33"/>
      <c r="H9" s="33"/>
      <c r="I9" s="33"/>
      <c r="J9" s="33"/>
      <c r="K9" s="33"/>
      <c r="L9" s="33"/>
    </row>
    <row r="10" spans="1:12" s="38" customFormat="1" ht="19.5" customHeight="1" x14ac:dyDescent="0.35">
      <c r="A10" s="35" t="s">
        <v>616</v>
      </c>
      <c r="B10" s="36"/>
      <c r="C10" s="36"/>
      <c r="D10" s="36"/>
      <c r="E10" s="36"/>
      <c r="F10" s="36"/>
      <c r="G10" s="36"/>
      <c r="H10" s="36"/>
      <c r="I10" s="36"/>
      <c r="J10" s="36"/>
      <c r="K10" s="36"/>
      <c r="L10" s="37"/>
    </row>
    <row r="11" spans="1:12" s="38" customFormat="1" ht="15.5" x14ac:dyDescent="0.35">
      <c r="A11" s="39">
        <v>1</v>
      </c>
      <c r="B11" s="59" t="s">
        <v>50</v>
      </c>
      <c r="C11" s="40"/>
      <c r="D11" s="41"/>
      <c r="E11" s="42"/>
      <c r="F11" s="4"/>
      <c r="G11" s="4"/>
      <c r="H11" s="4">
        <f>SUBTOTAL(9,H12:H14)</f>
        <v>0</v>
      </c>
      <c r="I11" s="4">
        <f>SUBTOTAL(9,I12:I14)</f>
        <v>0</v>
      </c>
      <c r="J11" s="4">
        <f>SUBTOTAL(9,J12:J14)</f>
        <v>0</v>
      </c>
      <c r="K11" s="4"/>
      <c r="L11" s="4">
        <f>SUBTOTAL(9,L12:L14)</f>
        <v>0</v>
      </c>
    </row>
    <row r="12" spans="1:12" s="38" customFormat="1" ht="31" x14ac:dyDescent="0.35">
      <c r="A12" s="58" t="s">
        <v>11</v>
      </c>
      <c r="B12" s="60" t="s">
        <v>487</v>
      </c>
      <c r="C12" s="61"/>
      <c r="D12" s="44" t="s">
        <v>611</v>
      </c>
      <c r="E12" s="45">
        <v>6</v>
      </c>
      <c r="F12" s="5"/>
      <c r="G12" s="5"/>
      <c r="H12" s="6">
        <f>E12*F12</f>
        <v>0</v>
      </c>
      <c r="I12" s="6">
        <f>E12*G12</f>
        <v>0</v>
      </c>
      <c r="J12" s="3">
        <f>H12+I12</f>
        <v>0</v>
      </c>
      <c r="K12" s="6">
        <f>(F12+G12)*(1+RESUMO!$P$7)</f>
        <v>0</v>
      </c>
      <c r="L12" s="6">
        <f>E12*K12</f>
        <v>0</v>
      </c>
    </row>
    <row r="13" spans="1:12" s="38" customFormat="1" ht="15.5" x14ac:dyDescent="0.35">
      <c r="A13" s="58" t="s">
        <v>14</v>
      </c>
      <c r="B13" s="60" t="s">
        <v>488</v>
      </c>
      <c r="C13" s="61"/>
      <c r="D13" s="44" t="s">
        <v>611</v>
      </c>
      <c r="E13" s="45">
        <v>6</v>
      </c>
      <c r="F13" s="5"/>
      <c r="G13" s="5"/>
      <c r="H13" s="6">
        <f t="shared" ref="H13:H14" si="0">E13*F13</f>
        <v>0</v>
      </c>
      <c r="I13" s="6">
        <f t="shared" ref="I13:I14" si="1">E13*G13</f>
        <v>0</v>
      </c>
      <c r="J13" s="3">
        <f t="shared" ref="J13:J14" si="2">H13+I13</f>
        <v>0</v>
      </c>
      <c r="K13" s="6">
        <f>(F13+G13)*(1+RESUMO!$P$7)</f>
        <v>0</v>
      </c>
      <c r="L13" s="6">
        <f t="shared" ref="L13:L14" si="3">E13*K13</f>
        <v>0</v>
      </c>
    </row>
    <row r="14" spans="1:12" s="38" customFormat="1" ht="15.5" x14ac:dyDescent="0.35">
      <c r="A14" s="58" t="s">
        <v>15</v>
      </c>
      <c r="B14" s="60" t="s">
        <v>489</v>
      </c>
      <c r="C14" s="61"/>
      <c r="D14" s="44" t="s">
        <v>611</v>
      </c>
      <c r="E14" s="45">
        <v>6</v>
      </c>
      <c r="F14" s="5"/>
      <c r="G14" s="5"/>
      <c r="H14" s="6">
        <f t="shared" si="0"/>
        <v>0</v>
      </c>
      <c r="I14" s="6">
        <f t="shared" si="1"/>
        <v>0</v>
      </c>
      <c r="J14" s="3">
        <f t="shared" si="2"/>
        <v>0</v>
      </c>
      <c r="K14" s="6">
        <f>(F14+G14)*(1+RESUMO!$P$7)</f>
        <v>0</v>
      </c>
      <c r="L14" s="6">
        <f t="shared" si="3"/>
        <v>0</v>
      </c>
    </row>
    <row r="15" spans="1:12" s="38" customFormat="1" ht="15.5" x14ac:dyDescent="0.35">
      <c r="A15" s="39">
        <v>2</v>
      </c>
      <c r="B15" s="59" t="s">
        <v>490</v>
      </c>
      <c r="C15" s="62"/>
      <c r="D15" s="63"/>
      <c r="E15" s="42"/>
      <c r="F15" s="67"/>
      <c r="G15" s="67"/>
      <c r="H15" s="66">
        <f>SUBTOTAL(9,H16:H38)</f>
        <v>0</v>
      </c>
      <c r="I15" s="66">
        <f>SUBTOTAL(9,I16:I38)</f>
        <v>0</v>
      </c>
      <c r="J15" s="66">
        <f>SUBTOTAL(9,J16:J38)</f>
        <v>0</v>
      </c>
      <c r="K15" s="4"/>
      <c r="L15" s="66">
        <f>SUBTOTAL(9,L16:L38)</f>
        <v>0</v>
      </c>
    </row>
    <row r="16" spans="1:12" s="38" customFormat="1" ht="15.5" x14ac:dyDescent="0.35">
      <c r="A16" s="58" t="s">
        <v>93</v>
      </c>
      <c r="B16" s="60" t="s">
        <v>58</v>
      </c>
      <c r="C16" s="61"/>
      <c r="D16" s="44" t="s">
        <v>16</v>
      </c>
      <c r="E16" s="45">
        <v>1</v>
      </c>
      <c r="F16" s="5"/>
      <c r="G16" s="5"/>
      <c r="H16" s="6">
        <f t="shared" ref="H16:H38" si="4">E16*F16</f>
        <v>0</v>
      </c>
      <c r="I16" s="6">
        <f t="shared" ref="I16:I38" si="5">E16*G16</f>
        <v>0</v>
      </c>
      <c r="J16" s="3">
        <f t="shared" ref="J16:J38" si="6">H16+I16</f>
        <v>0</v>
      </c>
      <c r="K16" s="6">
        <f>(F16+G16)*(1+RESUMO!$P$7)</f>
        <v>0</v>
      </c>
      <c r="L16" s="6">
        <f t="shared" ref="L16:L38" si="7">E16*K16</f>
        <v>0</v>
      </c>
    </row>
    <row r="17" spans="1:12" s="38" customFormat="1" ht="15.5" x14ac:dyDescent="0.35">
      <c r="A17" s="58" t="s">
        <v>94</v>
      </c>
      <c r="B17" s="60" t="s">
        <v>491</v>
      </c>
      <c r="C17" s="61"/>
      <c r="D17" s="44" t="s">
        <v>16</v>
      </c>
      <c r="E17" s="45">
        <v>192</v>
      </c>
      <c r="F17" s="5"/>
      <c r="G17" s="5"/>
      <c r="H17" s="6">
        <f t="shared" si="4"/>
        <v>0</v>
      </c>
      <c r="I17" s="6">
        <f t="shared" si="5"/>
        <v>0</v>
      </c>
      <c r="J17" s="3">
        <f t="shared" si="6"/>
        <v>0</v>
      </c>
      <c r="K17" s="6">
        <f>(F17+G17)*(1+RESUMO!$P$7)</f>
        <v>0</v>
      </c>
      <c r="L17" s="6">
        <f t="shared" si="7"/>
        <v>0</v>
      </c>
    </row>
    <row r="18" spans="1:12" s="38" customFormat="1" ht="31" x14ac:dyDescent="0.35">
      <c r="A18" s="58" t="s">
        <v>95</v>
      </c>
      <c r="B18" s="60" t="s">
        <v>492</v>
      </c>
      <c r="C18" s="61"/>
      <c r="D18" s="44" t="s">
        <v>17</v>
      </c>
      <c r="E18" s="45">
        <v>1</v>
      </c>
      <c r="F18" s="5"/>
      <c r="G18" s="5"/>
      <c r="H18" s="6">
        <f t="shared" si="4"/>
        <v>0</v>
      </c>
      <c r="I18" s="6">
        <f t="shared" si="5"/>
        <v>0</v>
      </c>
      <c r="J18" s="3">
        <f t="shared" si="6"/>
        <v>0</v>
      </c>
      <c r="K18" s="6">
        <f>(F18+G18)*(1+RESUMO!$P$7)</f>
        <v>0</v>
      </c>
      <c r="L18" s="6">
        <f t="shared" si="7"/>
        <v>0</v>
      </c>
    </row>
    <row r="19" spans="1:12" s="38" customFormat="1" ht="15.5" x14ac:dyDescent="0.35">
      <c r="A19" s="58" t="s">
        <v>96</v>
      </c>
      <c r="B19" s="60" t="s">
        <v>493</v>
      </c>
      <c r="C19" s="61"/>
      <c r="D19" s="44" t="s">
        <v>13</v>
      </c>
      <c r="E19" s="45">
        <v>3</v>
      </c>
      <c r="F19" s="5"/>
      <c r="G19" s="5"/>
      <c r="H19" s="6">
        <f t="shared" si="4"/>
        <v>0</v>
      </c>
      <c r="I19" s="6">
        <f t="shared" si="5"/>
        <v>0</v>
      </c>
      <c r="J19" s="3">
        <f t="shared" si="6"/>
        <v>0</v>
      </c>
      <c r="K19" s="6">
        <f>(F19+G19)*(1+RESUMO!$P$7)</f>
        <v>0</v>
      </c>
      <c r="L19" s="6">
        <f t="shared" si="7"/>
        <v>0</v>
      </c>
    </row>
    <row r="20" spans="1:12" s="38" customFormat="1" ht="15.5" x14ac:dyDescent="0.35">
      <c r="A20" s="58" t="s">
        <v>97</v>
      </c>
      <c r="B20" s="60" t="s">
        <v>494</v>
      </c>
      <c r="C20" s="61"/>
      <c r="D20" s="44" t="s">
        <v>12</v>
      </c>
      <c r="E20" s="45">
        <v>2</v>
      </c>
      <c r="F20" s="5"/>
      <c r="G20" s="5"/>
      <c r="H20" s="6">
        <f t="shared" si="4"/>
        <v>0</v>
      </c>
      <c r="I20" s="6">
        <f t="shared" si="5"/>
        <v>0</v>
      </c>
      <c r="J20" s="3">
        <f t="shared" si="6"/>
        <v>0</v>
      </c>
      <c r="K20" s="6">
        <f>(F20+G20)*(1+RESUMO!$P$7)</f>
        <v>0</v>
      </c>
      <c r="L20" s="6">
        <f t="shared" si="7"/>
        <v>0</v>
      </c>
    </row>
    <row r="21" spans="1:12" s="38" customFormat="1" ht="15.5" x14ac:dyDescent="0.35">
      <c r="A21" s="58" t="s">
        <v>98</v>
      </c>
      <c r="B21" s="60" t="s">
        <v>495</v>
      </c>
      <c r="C21" s="61"/>
      <c r="D21" s="44" t="s">
        <v>16</v>
      </c>
      <c r="E21" s="45">
        <v>3</v>
      </c>
      <c r="F21" s="5"/>
      <c r="G21" s="5"/>
      <c r="H21" s="6">
        <f t="shared" si="4"/>
        <v>0</v>
      </c>
      <c r="I21" s="6">
        <f t="shared" si="5"/>
        <v>0</v>
      </c>
      <c r="J21" s="3">
        <f t="shared" si="6"/>
        <v>0</v>
      </c>
      <c r="K21" s="6">
        <f>(F21+G21)*(1+RESUMO!$P$7)</f>
        <v>0</v>
      </c>
      <c r="L21" s="6">
        <f t="shared" si="7"/>
        <v>0</v>
      </c>
    </row>
    <row r="22" spans="1:12" s="38" customFormat="1" ht="15.5" x14ac:dyDescent="0.35">
      <c r="A22" s="58" t="s">
        <v>99</v>
      </c>
      <c r="B22" s="60" t="s">
        <v>496</v>
      </c>
      <c r="C22" s="61"/>
      <c r="D22" s="44" t="s">
        <v>12</v>
      </c>
      <c r="E22" s="45">
        <v>14</v>
      </c>
      <c r="F22" s="5"/>
      <c r="G22" s="5"/>
      <c r="H22" s="6">
        <f t="shared" si="4"/>
        <v>0</v>
      </c>
      <c r="I22" s="6">
        <f t="shared" si="5"/>
        <v>0</v>
      </c>
      <c r="J22" s="3">
        <f t="shared" si="6"/>
        <v>0</v>
      </c>
      <c r="K22" s="6">
        <f>(F22+G22)*(1+RESUMO!$P$7)</f>
        <v>0</v>
      </c>
      <c r="L22" s="6">
        <f t="shared" si="7"/>
        <v>0</v>
      </c>
    </row>
    <row r="23" spans="1:12" s="38" customFormat="1" ht="77.5" x14ac:dyDescent="0.35">
      <c r="A23" s="58" t="s">
        <v>100</v>
      </c>
      <c r="B23" s="60" t="s">
        <v>497</v>
      </c>
      <c r="C23" s="64" t="s">
        <v>90</v>
      </c>
      <c r="D23" s="44" t="s">
        <v>13</v>
      </c>
      <c r="E23" s="45">
        <v>4</v>
      </c>
      <c r="F23" s="5"/>
      <c r="G23" s="5"/>
      <c r="H23" s="6">
        <f t="shared" si="4"/>
        <v>0</v>
      </c>
      <c r="I23" s="6">
        <f t="shared" si="5"/>
        <v>0</v>
      </c>
      <c r="J23" s="3">
        <f t="shared" si="6"/>
        <v>0</v>
      </c>
      <c r="K23" s="6">
        <f>(F23+G23)*(1+RESUMO!$P$7)</f>
        <v>0</v>
      </c>
      <c r="L23" s="6">
        <f t="shared" si="7"/>
        <v>0</v>
      </c>
    </row>
    <row r="24" spans="1:12" s="38" customFormat="1" ht="155" x14ac:dyDescent="0.35">
      <c r="A24" s="58" t="s">
        <v>101</v>
      </c>
      <c r="B24" s="60" t="s">
        <v>63</v>
      </c>
      <c r="C24" s="61"/>
      <c r="D24" s="44" t="s">
        <v>16</v>
      </c>
      <c r="E24" s="45">
        <v>5.5</v>
      </c>
      <c r="F24" s="5"/>
      <c r="G24" s="5"/>
      <c r="H24" s="6">
        <f t="shared" si="4"/>
        <v>0</v>
      </c>
      <c r="I24" s="6">
        <f t="shared" si="5"/>
        <v>0</v>
      </c>
      <c r="J24" s="3">
        <f t="shared" si="6"/>
        <v>0</v>
      </c>
      <c r="K24" s="6">
        <f>(F24+G24)*(1+RESUMO!$P$7)</f>
        <v>0</v>
      </c>
      <c r="L24" s="6">
        <f t="shared" si="7"/>
        <v>0</v>
      </c>
    </row>
    <row r="25" spans="1:12" s="38" customFormat="1" ht="15.5" x14ac:dyDescent="0.35">
      <c r="A25" s="58" t="s">
        <v>102</v>
      </c>
      <c r="B25" s="60" t="s">
        <v>64</v>
      </c>
      <c r="C25" s="43" t="s">
        <v>91</v>
      </c>
      <c r="D25" s="44" t="s">
        <v>12</v>
      </c>
      <c r="E25" s="45">
        <v>104</v>
      </c>
      <c r="F25" s="5"/>
      <c r="G25" s="5"/>
      <c r="H25" s="6">
        <f t="shared" si="4"/>
        <v>0</v>
      </c>
      <c r="I25" s="6">
        <f t="shared" si="5"/>
        <v>0</v>
      </c>
      <c r="J25" s="3">
        <f t="shared" si="6"/>
        <v>0</v>
      </c>
      <c r="K25" s="6">
        <f>(F25+G25)*(1+RESUMO!$P$7)</f>
        <v>0</v>
      </c>
      <c r="L25" s="6">
        <f t="shared" si="7"/>
        <v>0</v>
      </c>
    </row>
    <row r="26" spans="1:12" s="38" customFormat="1" ht="15.5" x14ac:dyDescent="0.35">
      <c r="A26" s="58" t="s">
        <v>103</v>
      </c>
      <c r="B26" s="60" t="s">
        <v>65</v>
      </c>
      <c r="C26" s="43"/>
      <c r="D26" s="44" t="s">
        <v>13</v>
      </c>
      <c r="E26" s="45">
        <v>32</v>
      </c>
      <c r="F26" s="5"/>
      <c r="G26" s="5"/>
      <c r="H26" s="6">
        <f t="shared" si="4"/>
        <v>0</v>
      </c>
      <c r="I26" s="6">
        <f t="shared" si="5"/>
        <v>0</v>
      </c>
      <c r="J26" s="3">
        <f t="shared" si="6"/>
        <v>0</v>
      </c>
      <c r="K26" s="6">
        <f>(F26+G26)*(1+RESUMO!$P$7)</f>
        <v>0</v>
      </c>
      <c r="L26" s="6">
        <f t="shared" si="7"/>
        <v>0</v>
      </c>
    </row>
    <row r="27" spans="1:12" s="38" customFormat="1" ht="62" x14ac:dyDescent="0.35">
      <c r="A27" s="58" t="s">
        <v>104</v>
      </c>
      <c r="B27" s="60" t="s">
        <v>66</v>
      </c>
      <c r="C27" s="65"/>
      <c r="D27" s="44" t="s">
        <v>16</v>
      </c>
      <c r="E27" s="45">
        <v>43</v>
      </c>
      <c r="F27" s="5"/>
      <c r="G27" s="5"/>
      <c r="H27" s="6">
        <f t="shared" si="4"/>
        <v>0</v>
      </c>
      <c r="I27" s="6">
        <f t="shared" si="5"/>
        <v>0</v>
      </c>
      <c r="J27" s="3">
        <f t="shared" si="6"/>
        <v>0</v>
      </c>
      <c r="K27" s="6">
        <f>(F27+G27)*(1+RESUMO!$P$7)</f>
        <v>0</v>
      </c>
      <c r="L27" s="6">
        <f t="shared" si="7"/>
        <v>0</v>
      </c>
    </row>
    <row r="28" spans="1:12" s="38" customFormat="1" ht="31" x14ac:dyDescent="0.35">
      <c r="A28" s="58" t="s">
        <v>105</v>
      </c>
      <c r="B28" s="60" t="s">
        <v>498</v>
      </c>
      <c r="C28" s="43"/>
      <c r="D28" s="44" t="s">
        <v>16</v>
      </c>
      <c r="E28" s="45">
        <v>15.9</v>
      </c>
      <c r="F28" s="5"/>
      <c r="G28" s="5"/>
      <c r="H28" s="6">
        <f t="shared" si="4"/>
        <v>0</v>
      </c>
      <c r="I28" s="6">
        <f t="shared" si="5"/>
        <v>0</v>
      </c>
      <c r="J28" s="3">
        <f t="shared" si="6"/>
        <v>0</v>
      </c>
      <c r="K28" s="6">
        <f>(F28+G28)*(1+RESUMO!$P$7)</f>
        <v>0</v>
      </c>
      <c r="L28" s="6">
        <f t="shared" si="7"/>
        <v>0</v>
      </c>
    </row>
    <row r="29" spans="1:12" s="38" customFormat="1" ht="15.5" x14ac:dyDescent="0.35">
      <c r="A29" s="58" t="s">
        <v>106</v>
      </c>
      <c r="B29" s="60" t="s">
        <v>77</v>
      </c>
      <c r="C29" s="65"/>
      <c r="D29" s="44" t="s">
        <v>12</v>
      </c>
      <c r="E29" s="45">
        <v>18</v>
      </c>
      <c r="F29" s="5"/>
      <c r="G29" s="5"/>
      <c r="H29" s="6">
        <f t="shared" si="4"/>
        <v>0</v>
      </c>
      <c r="I29" s="6">
        <f t="shared" si="5"/>
        <v>0</v>
      </c>
      <c r="J29" s="3">
        <f t="shared" si="6"/>
        <v>0</v>
      </c>
      <c r="K29" s="6">
        <f>(F29+G29)*(1+RESUMO!$P$7)</f>
        <v>0</v>
      </c>
      <c r="L29" s="6">
        <f t="shared" si="7"/>
        <v>0</v>
      </c>
    </row>
    <row r="30" spans="1:12" s="38" customFormat="1" ht="31" x14ac:dyDescent="0.35">
      <c r="A30" s="58" t="s">
        <v>107</v>
      </c>
      <c r="B30" s="60" t="s">
        <v>78</v>
      </c>
      <c r="C30" s="64"/>
      <c r="D30" s="44" t="s">
        <v>12</v>
      </c>
      <c r="E30" s="45">
        <v>18</v>
      </c>
      <c r="F30" s="5"/>
      <c r="G30" s="5"/>
      <c r="H30" s="6">
        <f t="shared" si="4"/>
        <v>0</v>
      </c>
      <c r="I30" s="6">
        <f t="shared" si="5"/>
        <v>0</v>
      </c>
      <c r="J30" s="3">
        <f t="shared" si="6"/>
        <v>0</v>
      </c>
      <c r="K30" s="6">
        <f>(F30+G30)*(1+RESUMO!$P$7)</f>
        <v>0</v>
      </c>
      <c r="L30" s="6">
        <f t="shared" si="7"/>
        <v>0</v>
      </c>
    </row>
    <row r="31" spans="1:12" s="38" customFormat="1" ht="15.5" x14ac:dyDescent="0.35">
      <c r="A31" s="58" t="s">
        <v>108</v>
      </c>
      <c r="B31" s="60" t="s">
        <v>79</v>
      </c>
      <c r="C31" s="65"/>
      <c r="D31" s="44" t="s">
        <v>13</v>
      </c>
      <c r="E31" s="45">
        <v>3</v>
      </c>
      <c r="F31" s="5"/>
      <c r="G31" s="5"/>
      <c r="H31" s="6">
        <f t="shared" si="4"/>
        <v>0</v>
      </c>
      <c r="I31" s="6">
        <f t="shared" si="5"/>
        <v>0</v>
      </c>
      <c r="J31" s="3">
        <f t="shared" si="6"/>
        <v>0</v>
      </c>
      <c r="K31" s="6">
        <f>(F31+G31)*(1+RESUMO!$P$7)</f>
        <v>0</v>
      </c>
      <c r="L31" s="6">
        <f t="shared" si="7"/>
        <v>0</v>
      </c>
    </row>
    <row r="32" spans="1:12" s="38" customFormat="1" ht="15.5" x14ac:dyDescent="0.35">
      <c r="A32" s="58" t="s">
        <v>109</v>
      </c>
      <c r="B32" s="60" t="s">
        <v>80</v>
      </c>
      <c r="C32" s="64"/>
      <c r="D32" s="44" t="s">
        <v>13</v>
      </c>
      <c r="E32" s="45">
        <v>3</v>
      </c>
      <c r="F32" s="5"/>
      <c r="G32" s="5"/>
      <c r="H32" s="6">
        <f t="shared" si="4"/>
        <v>0</v>
      </c>
      <c r="I32" s="6">
        <f t="shared" si="5"/>
        <v>0</v>
      </c>
      <c r="J32" s="3">
        <f t="shared" si="6"/>
        <v>0</v>
      </c>
      <c r="K32" s="6">
        <f>(F32+G32)*(1+RESUMO!$P$7)</f>
        <v>0</v>
      </c>
      <c r="L32" s="6">
        <f t="shared" si="7"/>
        <v>0</v>
      </c>
    </row>
    <row r="33" spans="1:12" s="38" customFormat="1" ht="15.5" x14ac:dyDescent="0.35">
      <c r="A33" s="58" t="s">
        <v>110</v>
      </c>
      <c r="B33" s="60" t="s">
        <v>499</v>
      </c>
      <c r="C33" s="65"/>
      <c r="D33" s="44" t="s">
        <v>16</v>
      </c>
      <c r="E33" s="45">
        <v>2</v>
      </c>
      <c r="F33" s="5"/>
      <c r="G33" s="5"/>
      <c r="H33" s="6">
        <f t="shared" si="4"/>
        <v>0</v>
      </c>
      <c r="I33" s="6">
        <f t="shared" si="5"/>
        <v>0</v>
      </c>
      <c r="J33" s="3">
        <f t="shared" si="6"/>
        <v>0</v>
      </c>
      <c r="K33" s="6">
        <f>(F33+G33)*(1+RESUMO!$P$7)</f>
        <v>0</v>
      </c>
      <c r="L33" s="6">
        <f t="shared" si="7"/>
        <v>0</v>
      </c>
    </row>
    <row r="34" spans="1:12" s="38" customFormat="1" ht="15.5" x14ac:dyDescent="0.35">
      <c r="A34" s="58" t="s">
        <v>111</v>
      </c>
      <c r="B34" s="60" t="s">
        <v>87</v>
      </c>
      <c r="C34" s="61"/>
      <c r="D34" s="44" t="s">
        <v>16</v>
      </c>
      <c r="E34" s="45">
        <v>233</v>
      </c>
      <c r="F34" s="5"/>
      <c r="G34" s="5"/>
      <c r="H34" s="6">
        <f t="shared" si="4"/>
        <v>0</v>
      </c>
      <c r="I34" s="6">
        <f t="shared" si="5"/>
        <v>0</v>
      </c>
      <c r="J34" s="3">
        <f t="shared" si="6"/>
        <v>0</v>
      </c>
      <c r="K34" s="6">
        <f>(F34+G34)*(1+RESUMO!$P$7)</f>
        <v>0</v>
      </c>
      <c r="L34" s="6">
        <f t="shared" si="7"/>
        <v>0</v>
      </c>
    </row>
    <row r="35" spans="1:12" s="38" customFormat="1" ht="15.5" x14ac:dyDescent="0.35">
      <c r="A35" s="58" t="s">
        <v>112</v>
      </c>
      <c r="B35" s="60" t="s">
        <v>88</v>
      </c>
      <c r="C35" s="61"/>
      <c r="D35" s="44" t="s">
        <v>16</v>
      </c>
      <c r="E35" s="45">
        <v>233</v>
      </c>
      <c r="F35" s="5"/>
      <c r="G35" s="5"/>
      <c r="H35" s="6">
        <f t="shared" si="4"/>
        <v>0</v>
      </c>
      <c r="I35" s="6">
        <f t="shared" si="5"/>
        <v>0</v>
      </c>
      <c r="J35" s="3">
        <f t="shared" si="6"/>
        <v>0</v>
      </c>
      <c r="K35" s="6">
        <f>(F35+G35)*(1+RESUMO!$P$7)</f>
        <v>0</v>
      </c>
      <c r="L35" s="6">
        <f t="shared" si="7"/>
        <v>0</v>
      </c>
    </row>
    <row r="36" spans="1:12" s="38" customFormat="1" ht="31" x14ac:dyDescent="0.35">
      <c r="A36" s="58" t="s">
        <v>113</v>
      </c>
      <c r="B36" s="60" t="s">
        <v>500</v>
      </c>
      <c r="C36" s="61"/>
      <c r="D36" s="44" t="s">
        <v>13</v>
      </c>
      <c r="E36" s="45">
        <v>2</v>
      </c>
      <c r="F36" s="5"/>
      <c r="G36" s="5"/>
      <c r="H36" s="6">
        <f t="shared" si="4"/>
        <v>0</v>
      </c>
      <c r="I36" s="6">
        <f t="shared" si="5"/>
        <v>0</v>
      </c>
      <c r="J36" s="3">
        <f t="shared" si="6"/>
        <v>0</v>
      </c>
      <c r="K36" s="6">
        <f>(F36+G36)*(1+RESUMO!$P$7)</f>
        <v>0</v>
      </c>
      <c r="L36" s="6">
        <f t="shared" si="7"/>
        <v>0</v>
      </c>
    </row>
    <row r="37" spans="1:12" s="38" customFormat="1" ht="15.5" x14ac:dyDescent="0.35">
      <c r="A37" s="58" t="s">
        <v>114</v>
      </c>
      <c r="B37" s="60" t="s">
        <v>501</v>
      </c>
      <c r="C37" s="61"/>
      <c r="D37" s="44" t="s">
        <v>13</v>
      </c>
      <c r="E37" s="45">
        <v>4</v>
      </c>
      <c r="F37" s="5"/>
      <c r="G37" s="5"/>
      <c r="H37" s="6">
        <f t="shared" si="4"/>
        <v>0</v>
      </c>
      <c r="I37" s="6">
        <f t="shared" si="5"/>
        <v>0</v>
      </c>
      <c r="J37" s="3">
        <f t="shared" si="6"/>
        <v>0</v>
      </c>
      <c r="K37" s="6">
        <f>(F37+G37)*(1+RESUMO!$P$7)</f>
        <v>0</v>
      </c>
      <c r="L37" s="6">
        <f t="shared" si="7"/>
        <v>0</v>
      </c>
    </row>
    <row r="38" spans="1:12" s="38" customFormat="1" ht="15.5" x14ac:dyDescent="0.35">
      <c r="A38" s="58" t="s">
        <v>115</v>
      </c>
      <c r="B38" s="60" t="s">
        <v>502</v>
      </c>
      <c r="C38" s="61"/>
      <c r="D38" s="44" t="s">
        <v>16</v>
      </c>
      <c r="E38" s="45">
        <v>50</v>
      </c>
      <c r="F38" s="5"/>
      <c r="G38" s="5"/>
      <c r="H38" s="6">
        <f t="shared" si="4"/>
        <v>0</v>
      </c>
      <c r="I38" s="6">
        <f t="shared" si="5"/>
        <v>0</v>
      </c>
      <c r="J38" s="3">
        <f t="shared" si="6"/>
        <v>0</v>
      </c>
      <c r="K38" s="6">
        <f>(F38+G38)*(1+RESUMO!$P$7)</f>
        <v>0</v>
      </c>
      <c r="L38" s="6">
        <f t="shared" si="7"/>
        <v>0</v>
      </c>
    </row>
    <row r="39" spans="1:12" s="38" customFormat="1" ht="15.5" x14ac:dyDescent="0.35">
      <c r="A39" s="39">
        <v>3</v>
      </c>
      <c r="B39" s="59" t="s">
        <v>503</v>
      </c>
      <c r="C39" s="62"/>
      <c r="D39" s="63"/>
      <c r="E39" s="42"/>
      <c r="F39" s="67"/>
      <c r="G39" s="67"/>
      <c r="H39" s="66">
        <f>SUBTOTAL(9,H40:H100)</f>
        <v>0</v>
      </c>
      <c r="I39" s="66">
        <f>SUBTOTAL(9,I40:I100)</f>
        <v>0</v>
      </c>
      <c r="J39" s="66">
        <f>SUBTOTAL(9,J40:J100)</f>
        <v>0</v>
      </c>
      <c r="K39" s="4"/>
      <c r="L39" s="66">
        <f>SUBTOTAL(9,L40:L100)</f>
        <v>0</v>
      </c>
    </row>
    <row r="40" spans="1:12" s="38" customFormat="1" ht="15.5" x14ac:dyDescent="0.35">
      <c r="A40" s="58" t="s">
        <v>116</v>
      </c>
      <c r="B40" s="60" t="s">
        <v>58</v>
      </c>
      <c r="C40" s="61"/>
      <c r="D40" s="44" t="s">
        <v>16</v>
      </c>
      <c r="E40" s="45">
        <v>8</v>
      </c>
      <c r="F40" s="5"/>
      <c r="G40" s="5"/>
      <c r="H40" s="6">
        <f t="shared" ref="H40:H100" si="8">E40*F40</f>
        <v>0</v>
      </c>
      <c r="I40" s="6">
        <f t="shared" ref="I40:I100" si="9">E40*G40</f>
        <v>0</v>
      </c>
      <c r="J40" s="3">
        <f t="shared" ref="J40:J100" si="10">H40+I40</f>
        <v>0</v>
      </c>
      <c r="K40" s="6">
        <f>(F40+G40)*(1+RESUMO!$P$7)</f>
        <v>0</v>
      </c>
      <c r="L40" s="6">
        <f t="shared" ref="L40:L100" si="11">E40*K40</f>
        <v>0</v>
      </c>
    </row>
    <row r="41" spans="1:12" s="38" customFormat="1" ht="15.5" x14ac:dyDescent="0.35">
      <c r="A41" s="58" t="s">
        <v>117</v>
      </c>
      <c r="B41" s="60" t="s">
        <v>59</v>
      </c>
      <c r="C41" s="61"/>
      <c r="D41" s="44" t="s">
        <v>16</v>
      </c>
      <c r="E41" s="45">
        <v>70.5</v>
      </c>
      <c r="F41" s="5"/>
      <c r="G41" s="5"/>
      <c r="H41" s="6">
        <f t="shared" si="8"/>
        <v>0</v>
      </c>
      <c r="I41" s="6">
        <f t="shared" si="9"/>
        <v>0</v>
      </c>
      <c r="J41" s="3">
        <f t="shared" si="10"/>
        <v>0</v>
      </c>
      <c r="K41" s="6">
        <f>(F41+G41)*(1+RESUMO!$P$7)</f>
        <v>0</v>
      </c>
      <c r="L41" s="6">
        <f t="shared" si="11"/>
        <v>0</v>
      </c>
    </row>
    <row r="42" spans="1:12" s="38" customFormat="1" ht="31" x14ac:dyDescent="0.35">
      <c r="A42" s="58" t="s">
        <v>118</v>
      </c>
      <c r="B42" s="60" t="s">
        <v>504</v>
      </c>
      <c r="C42" s="61"/>
      <c r="D42" s="44" t="s">
        <v>17</v>
      </c>
      <c r="E42" s="45">
        <v>0.75</v>
      </c>
      <c r="F42" s="5"/>
      <c r="G42" s="5"/>
      <c r="H42" s="6">
        <f t="shared" si="8"/>
        <v>0</v>
      </c>
      <c r="I42" s="6">
        <f t="shared" si="9"/>
        <v>0</v>
      </c>
      <c r="J42" s="3">
        <f t="shared" si="10"/>
        <v>0</v>
      </c>
      <c r="K42" s="6">
        <f>(F42+G42)*(1+RESUMO!$P$7)</f>
        <v>0</v>
      </c>
      <c r="L42" s="6">
        <f t="shared" si="11"/>
        <v>0</v>
      </c>
    </row>
    <row r="43" spans="1:12" s="38" customFormat="1" ht="31" x14ac:dyDescent="0.35">
      <c r="A43" s="58" t="s">
        <v>119</v>
      </c>
      <c r="B43" s="60" t="s">
        <v>505</v>
      </c>
      <c r="C43" s="61"/>
      <c r="D43" s="44" t="s">
        <v>16</v>
      </c>
      <c r="E43" s="45">
        <v>43.5</v>
      </c>
      <c r="F43" s="5"/>
      <c r="G43" s="5"/>
      <c r="H43" s="6">
        <f t="shared" si="8"/>
        <v>0</v>
      </c>
      <c r="I43" s="6">
        <f t="shared" si="9"/>
        <v>0</v>
      </c>
      <c r="J43" s="3">
        <f t="shared" si="10"/>
        <v>0</v>
      </c>
      <c r="K43" s="6">
        <f>(F43+G43)*(1+RESUMO!$P$7)</f>
        <v>0</v>
      </c>
      <c r="L43" s="6">
        <f t="shared" si="11"/>
        <v>0</v>
      </c>
    </row>
    <row r="44" spans="1:12" s="38" customFormat="1" ht="15.5" x14ac:dyDescent="0.35">
      <c r="A44" s="58" t="s">
        <v>120</v>
      </c>
      <c r="B44" s="60" t="s">
        <v>506</v>
      </c>
      <c r="C44" s="61"/>
      <c r="D44" s="44" t="s">
        <v>16</v>
      </c>
      <c r="E44" s="45">
        <v>27</v>
      </c>
      <c r="F44" s="5"/>
      <c r="G44" s="5"/>
      <c r="H44" s="6">
        <f t="shared" si="8"/>
        <v>0</v>
      </c>
      <c r="I44" s="6">
        <f t="shared" si="9"/>
        <v>0</v>
      </c>
      <c r="J44" s="3">
        <f t="shared" si="10"/>
        <v>0</v>
      </c>
      <c r="K44" s="6">
        <f>(F44+G44)*(1+RESUMO!$P$7)</f>
        <v>0</v>
      </c>
      <c r="L44" s="6">
        <f t="shared" si="11"/>
        <v>0</v>
      </c>
    </row>
    <row r="45" spans="1:12" s="38" customFormat="1" ht="15.5" x14ac:dyDescent="0.35">
      <c r="A45" s="58" t="s">
        <v>121</v>
      </c>
      <c r="B45" s="60" t="s">
        <v>491</v>
      </c>
      <c r="C45" s="61"/>
      <c r="D45" s="44" t="s">
        <v>16</v>
      </c>
      <c r="E45" s="45">
        <v>149.19999999999999</v>
      </c>
      <c r="F45" s="5"/>
      <c r="G45" s="5"/>
      <c r="H45" s="6">
        <f t="shared" si="8"/>
        <v>0</v>
      </c>
      <c r="I45" s="6">
        <f t="shared" si="9"/>
        <v>0</v>
      </c>
      <c r="J45" s="3">
        <f t="shared" si="10"/>
        <v>0</v>
      </c>
      <c r="K45" s="6">
        <f>(F45+G45)*(1+RESUMO!$P$7)</f>
        <v>0</v>
      </c>
      <c r="L45" s="6">
        <f t="shared" si="11"/>
        <v>0</v>
      </c>
    </row>
    <row r="46" spans="1:12" s="38" customFormat="1" ht="15.5" x14ac:dyDescent="0.35">
      <c r="A46" s="58" t="s">
        <v>122</v>
      </c>
      <c r="B46" s="60" t="s">
        <v>507</v>
      </c>
      <c r="C46" s="61"/>
      <c r="D46" s="44" t="s">
        <v>13</v>
      </c>
      <c r="E46" s="45">
        <v>14</v>
      </c>
      <c r="F46" s="5"/>
      <c r="G46" s="5"/>
      <c r="H46" s="6">
        <f t="shared" si="8"/>
        <v>0</v>
      </c>
      <c r="I46" s="6">
        <f t="shared" si="9"/>
        <v>0</v>
      </c>
      <c r="J46" s="3">
        <f t="shared" si="10"/>
        <v>0</v>
      </c>
      <c r="K46" s="6">
        <f>(F46+G46)*(1+RESUMO!$P$7)</f>
        <v>0</v>
      </c>
      <c r="L46" s="6">
        <f t="shared" si="11"/>
        <v>0</v>
      </c>
    </row>
    <row r="47" spans="1:12" s="38" customFormat="1" ht="31" x14ac:dyDescent="0.35">
      <c r="A47" s="58" t="s">
        <v>123</v>
      </c>
      <c r="B47" s="60" t="s">
        <v>492</v>
      </c>
      <c r="C47" s="61"/>
      <c r="D47" s="44" t="s">
        <v>17</v>
      </c>
      <c r="E47" s="45">
        <v>15</v>
      </c>
      <c r="F47" s="5"/>
      <c r="G47" s="5"/>
      <c r="H47" s="6">
        <f t="shared" si="8"/>
        <v>0</v>
      </c>
      <c r="I47" s="6">
        <f t="shared" si="9"/>
        <v>0</v>
      </c>
      <c r="J47" s="3">
        <f t="shared" si="10"/>
        <v>0</v>
      </c>
      <c r="K47" s="6">
        <f>(F47+G47)*(1+RESUMO!$P$7)</f>
        <v>0</v>
      </c>
      <c r="L47" s="6">
        <f t="shared" si="11"/>
        <v>0</v>
      </c>
    </row>
    <row r="48" spans="1:12" s="38" customFormat="1" ht="15.5" x14ac:dyDescent="0.35">
      <c r="A48" s="58" t="s">
        <v>124</v>
      </c>
      <c r="B48" s="60" t="s">
        <v>493</v>
      </c>
      <c r="C48" s="61"/>
      <c r="D48" s="44" t="s">
        <v>13</v>
      </c>
      <c r="E48" s="45">
        <v>1</v>
      </c>
      <c r="F48" s="5"/>
      <c r="G48" s="5"/>
      <c r="H48" s="6">
        <f t="shared" si="8"/>
        <v>0</v>
      </c>
      <c r="I48" s="6">
        <f t="shared" si="9"/>
        <v>0</v>
      </c>
      <c r="J48" s="3">
        <f t="shared" si="10"/>
        <v>0</v>
      </c>
      <c r="K48" s="6">
        <f>(F48+G48)*(1+RESUMO!$P$7)</f>
        <v>0</v>
      </c>
      <c r="L48" s="6">
        <f t="shared" si="11"/>
        <v>0</v>
      </c>
    </row>
    <row r="49" spans="1:12" s="38" customFormat="1" ht="15.5" x14ac:dyDescent="0.35">
      <c r="A49" s="58" t="s">
        <v>125</v>
      </c>
      <c r="B49" s="60" t="s">
        <v>494</v>
      </c>
      <c r="C49" s="61"/>
      <c r="D49" s="44" t="s">
        <v>12</v>
      </c>
      <c r="E49" s="45">
        <v>5</v>
      </c>
      <c r="F49" s="5"/>
      <c r="G49" s="5"/>
      <c r="H49" s="6">
        <f t="shared" si="8"/>
        <v>0</v>
      </c>
      <c r="I49" s="6">
        <f t="shared" si="9"/>
        <v>0</v>
      </c>
      <c r="J49" s="3">
        <f t="shared" si="10"/>
        <v>0</v>
      </c>
      <c r="K49" s="6">
        <f>(F49+G49)*(1+RESUMO!$P$7)</f>
        <v>0</v>
      </c>
      <c r="L49" s="6">
        <f t="shared" si="11"/>
        <v>0</v>
      </c>
    </row>
    <row r="50" spans="1:12" s="38" customFormat="1" ht="15.5" x14ac:dyDescent="0.35">
      <c r="A50" s="58" t="s">
        <v>126</v>
      </c>
      <c r="B50" s="60" t="s">
        <v>508</v>
      </c>
      <c r="C50" s="61"/>
      <c r="D50" s="44" t="s">
        <v>13</v>
      </c>
      <c r="E50" s="45">
        <v>2</v>
      </c>
      <c r="F50" s="5"/>
      <c r="G50" s="5"/>
      <c r="H50" s="6">
        <f t="shared" si="8"/>
        <v>0</v>
      </c>
      <c r="I50" s="6">
        <f t="shared" si="9"/>
        <v>0</v>
      </c>
      <c r="J50" s="3">
        <f t="shared" si="10"/>
        <v>0</v>
      </c>
      <c r="K50" s="6">
        <f>(F50+G50)*(1+RESUMO!$P$7)</f>
        <v>0</v>
      </c>
      <c r="L50" s="6">
        <f t="shared" si="11"/>
        <v>0</v>
      </c>
    </row>
    <row r="51" spans="1:12" s="38" customFormat="1" ht="15.5" x14ac:dyDescent="0.35">
      <c r="A51" s="58" t="s">
        <v>127</v>
      </c>
      <c r="B51" s="60" t="s">
        <v>509</v>
      </c>
      <c r="C51" s="61"/>
      <c r="D51" s="44" t="s">
        <v>12</v>
      </c>
      <c r="E51" s="45">
        <v>10</v>
      </c>
      <c r="F51" s="5"/>
      <c r="G51" s="5"/>
      <c r="H51" s="6">
        <f t="shared" si="8"/>
        <v>0</v>
      </c>
      <c r="I51" s="6">
        <f t="shared" si="9"/>
        <v>0</v>
      </c>
      <c r="J51" s="3">
        <f t="shared" si="10"/>
        <v>0</v>
      </c>
      <c r="K51" s="6">
        <f>(F51+G51)*(1+RESUMO!$P$7)</f>
        <v>0</v>
      </c>
      <c r="L51" s="6">
        <f t="shared" si="11"/>
        <v>0</v>
      </c>
    </row>
    <row r="52" spans="1:12" s="38" customFormat="1" ht="15.5" x14ac:dyDescent="0.35">
      <c r="A52" s="58" t="s">
        <v>128</v>
      </c>
      <c r="B52" s="60" t="s">
        <v>495</v>
      </c>
      <c r="C52" s="61"/>
      <c r="D52" s="44" t="s">
        <v>16</v>
      </c>
      <c r="E52" s="45">
        <v>9</v>
      </c>
      <c r="F52" s="5"/>
      <c r="G52" s="5"/>
      <c r="H52" s="6">
        <f t="shared" si="8"/>
        <v>0</v>
      </c>
      <c r="I52" s="6">
        <f t="shared" si="9"/>
        <v>0</v>
      </c>
      <c r="J52" s="3">
        <f t="shared" si="10"/>
        <v>0</v>
      </c>
      <c r="K52" s="6">
        <f>(F52+G52)*(1+RESUMO!$P$7)</f>
        <v>0</v>
      </c>
      <c r="L52" s="6">
        <f t="shared" si="11"/>
        <v>0</v>
      </c>
    </row>
    <row r="53" spans="1:12" s="38" customFormat="1" ht="15.5" x14ac:dyDescent="0.35">
      <c r="A53" s="58" t="s">
        <v>129</v>
      </c>
      <c r="B53" s="60" t="s">
        <v>510</v>
      </c>
      <c r="C53" s="61"/>
      <c r="D53" s="44" t="s">
        <v>16</v>
      </c>
      <c r="E53" s="45">
        <v>70.5</v>
      </c>
      <c r="F53" s="5"/>
      <c r="G53" s="5"/>
      <c r="H53" s="6">
        <f t="shared" si="8"/>
        <v>0</v>
      </c>
      <c r="I53" s="6">
        <f t="shared" si="9"/>
        <v>0</v>
      </c>
      <c r="J53" s="3">
        <f t="shared" si="10"/>
        <v>0</v>
      </c>
      <c r="K53" s="6">
        <f>(F53+G53)*(1+RESUMO!$P$7)</f>
        <v>0</v>
      </c>
      <c r="L53" s="6">
        <f t="shared" si="11"/>
        <v>0</v>
      </c>
    </row>
    <row r="54" spans="1:12" s="38" customFormat="1" ht="15.5" x14ac:dyDescent="0.35">
      <c r="A54" s="58" t="s">
        <v>130</v>
      </c>
      <c r="B54" s="60" t="s">
        <v>496</v>
      </c>
      <c r="C54" s="61"/>
      <c r="D54" s="44" t="s">
        <v>12</v>
      </c>
      <c r="E54" s="45">
        <v>36</v>
      </c>
      <c r="F54" s="5"/>
      <c r="G54" s="5"/>
      <c r="H54" s="6">
        <f t="shared" si="8"/>
        <v>0</v>
      </c>
      <c r="I54" s="6">
        <f t="shared" si="9"/>
        <v>0</v>
      </c>
      <c r="J54" s="3">
        <f t="shared" si="10"/>
        <v>0</v>
      </c>
      <c r="K54" s="6">
        <f>(F54+G54)*(1+RESUMO!$P$7)</f>
        <v>0</v>
      </c>
      <c r="L54" s="6">
        <f t="shared" si="11"/>
        <v>0</v>
      </c>
    </row>
    <row r="55" spans="1:12" s="38" customFormat="1" ht="77.5" x14ac:dyDescent="0.35">
      <c r="A55" s="58" t="s">
        <v>131</v>
      </c>
      <c r="B55" s="60" t="s">
        <v>497</v>
      </c>
      <c r="C55" s="64" t="s">
        <v>90</v>
      </c>
      <c r="D55" s="44" t="s">
        <v>13</v>
      </c>
      <c r="E55" s="45">
        <v>2</v>
      </c>
      <c r="F55" s="5"/>
      <c r="G55" s="5"/>
      <c r="H55" s="6">
        <f t="shared" si="8"/>
        <v>0</v>
      </c>
      <c r="I55" s="6">
        <f t="shared" si="9"/>
        <v>0</v>
      </c>
      <c r="J55" s="3">
        <f t="shared" si="10"/>
        <v>0</v>
      </c>
      <c r="K55" s="6">
        <f>(F55+G55)*(1+RESUMO!$P$7)</f>
        <v>0</v>
      </c>
      <c r="L55" s="6">
        <f t="shared" si="11"/>
        <v>0</v>
      </c>
    </row>
    <row r="56" spans="1:12" s="38" customFormat="1" ht="279" x14ac:dyDescent="0.35">
      <c r="A56" s="58" t="s">
        <v>132</v>
      </c>
      <c r="B56" s="60" t="s">
        <v>511</v>
      </c>
      <c r="C56" s="61"/>
      <c r="D56" s="44" t="s">
        <v>16</v>
      </c>
      <c r="E56" s="45">
        <v>4.2</v>
      </c>
      <c r="F56" s="5"/>
      <c r="G56" s="5"/>
      <c r="H56" s="6">
        <f t="shared" si="8"/>
        <v>0</v>
      </c>
      <c r="I56" s="6">
        <f t="shared" si="9"/>
        <v>0</v>
      </c>
      <c r="J56" s="3">
        <f t="shared" si="10"/>
        <v>0</v>
      </c>
      <c r="K56" s="6">
        <f>(F56+G56)*(1+RESUMO!$P$7)</f>
        <v>0</v>
      </c>
      <c r="L56" s="6">
        <f t="shared" si="11"/>
        <v>0</v>
      </c>
    </row>
    <row r="57" spans="1:12" s="38" customFormat="1" ht="155" x14ac:dyDescent="0.35">
      <c r="A57" s="58" t="s">
        <v>133</v>
      </c>
      <c r="B57" s="60" t="s">
        <v>63</v>
      </c>
      <c r="C57" s="61"/>
      <c r="D57" s="44" t="s">
        <v>16</v>
      </c>
      <c r="E57" s="45">
        <v>21.2</v>
      </c>
      <c r="F57" s="5"/>
      <c r="G57" s="5"/>
      <c r="H57" s="6">
        <f t="shared" si="8"/>
        <v>0</v>
      </c>
      <c r="I57" s="6">
        <f t="shared" si="9"/>
        <v>0</v>
      </c>
      <c r="J57" s="3">
        <f t="shared" si="10"/>
        <v>0</v>
      </c>
      <c r="K57" s="6">
        <f>(F57+G57)*(1+RESUMO!$P$7)</f>
        <v>0</v>
      </c>
      <c r="L57" s="6">
        <f t="shared" si="11"/>
        <v>0</v>
      </c>
    </row>
    <row r="58" spans="1:12" s="38" customFormat="1" ht="15.5" x14ac:dyDescent="0.35">
      <c r="A58" s="58" t="s">
        <v>134</v>
      </c>
      <c r="B58" s="60" t="s">
        <v>64</v>
      </c>
      <c r="C58" s="43" t="s">
        <v>91</v>
      </c>
      <c r="D58" s="44" t="s">
        <v>12</v>
      </c>
      <c r="E58" s="45">
        <v>32.4</v>
      </c>
      <c r="F58" s="5"/>
      <c r="G58" s="5"/>
      <c r="H58" s="6">
        <f t="shared" si="8"/>
        <v>0</v>
      </c>
      <c r="I58" s="6">
        <f t="shared" si="9"/>
        <v>0</v>
      </c>
      <c r="J58" s="3">
        <f t="shared" si="10"/>
        <v>0</v>
      </c>
      <c r="K58" s="6">
        <f>(F58+G58)*(1+RESUMO!$P$7)</f>
        <v>0</v>
      </c>
      <c r="L58" s="6">
        <f t="shared" si="11"/>
        <v>0</v>
      </c>
    </row>
    <row r="59" spans="1:12" s="38" customFormat="1" ht="15.5" x14ac:dyDescent="0.35">
      <c r="A59" s="58" t="s">
        <v>135</v>
      </c>
      <c r="B59" s="60" t="s">
        <v>65</v>
      </c>
      <c r="C59" s="61"/>
      <c r="D59" s="44" t="s">
        <v>13</v>
      </c>
      <c r="E59" s="45">
        <v>18</v>
      </c>
      <c r="F59" s="5"/>
      <c r="G59" s="5"/>
      <c r="H59" s="6">
        <f t="shared" si="8"/>
        <v>0</v>
      </c>
      <c r="I59" s="6">
        <f t="shared" si="9"/>
        <v>0</v>
      </c>
      <c r="J59" s="3">
        <f t="shared" si="10"/>
        <v>0</v>
      </c>
      <c r="K59" s="6">
        <f>(F59+G59)*(1+RESUMO!$P$7)</f>
        <v>0</v>
      </c>
      <c r="L59" s="6">
        <f t="shared" si="11"/>
        <v>0</v>
      </c>
    </row>
    <row r="60" spans="1:12" s="38" customFormat="1" ht="62" x14ac:dyDescent="0.35">
      <c r="A60" s="58" t="s">
        <v>136</v>
      </c>
      <c r="B60" s="60" t="s">
        <v>512</v>
      </c>
      <c r="C60" s="61" t="s">
        <v>612</v>
      </c>
      <c r="D60" s="44" t="s">
        <v>13</v>
      </c>
      <c r="E60" s="45">
        <v>1</v>
      </c>
      <c r="F60" s="5"/>
      <c r="G60" s="5"/>
      <c r="H60" s="6">
        <f t="shared" si="8"/>
        <v>0</v>
      </c>
      <c r="I60" s="6">
        <f t="shared" si="9"/>
        <v>0</v>
      </c>
      <c r="J60" s="3">
        <f t="shared" si="10"/>
        <v>0</v>
      </c>
      <c r="K60" s="6">
        <f>(F60+G60)*(1+RESUMO!$P$7)</f>
        <v>0</v>
      </c>
      <c r="L60" s="6">
        <f t="shared" si="11"/>
        <v>0</v>
      </c>
    </row>
    <row r="61" spans="1:12" s="38" customFormat="1" ht="62" x14ac:dyDescent="0.35">
      <c r="A61" s="58" t="s">
        <v>137</v>
      </c>
      <c r="B61" s="60" t="s">
        <v>66</v>
      </c>
      <c r="C61" s="61"/>
      <c r="D61" s="44" t="s">
        <v>16</v>
      </c>
      <c r="E61" s="45">
        <v>70.5</v>
      </c>
      <c r="F61" s="5"/>
      <c r="G61" s="5"/>
      <c r="H61" s="6">
        <f t="shared" si="8"/>
        <v>0</v>
      </c>
      <c r="I61" s="6">
        <f t="shared" si="9"/>
        <v>0</v>
      </c>
      <c r="J61" s="3">
        <f t="shared" si="10"/>
        <v>0</v>
      </c>
      <c r="K61" s="6">
        <f>(F61+G61)*(1+RESUMO!$P$7)</f>
        <v>0</v>
      </c>
      <c r="L61" s="6">
        <f t="shared" si="11"/>
        <v>0</v>
      </c>
    </row>
    <row r="62" spans="1:12" s="38" customFormat="1" ht="15.5" x14ac:dyDescent="0.35">
      <c r="A62" s="58" t="s">
        <v>138</v>
      </c>
      <c r="B62" s="60" t="s">
        <v>513</v>
      </c>
      <c r="C62" s="61"/>
      <c r="D62" s="44" t="s">
        <v>17</v>
      </c>
      <c r="E62" s="45">
        <v>2.8</v>
      </c>
      <c r="F62" s="5"/>
      <c r="G62" s="5"/>
      <c r="H62" s="6">
        <f t="shared" si="8"/>
        <v>0</v>
      </c>
      <c r="I62" s="6">
        <f t="shared" si="9"/>
        <v>0</v>
      </c>
      <c r="J62" s="3">
        <f t="shared" si="10"/>
        <v>0</v>
      </c>
      <c r="K62" s="6">
        <f>(F62+G62)*(1+RESUMO!$P$7)</f>
        <v>0</v>
      </c>
      <c r="L62" s="6">
        <f t="shared" si="11"/>
        <v>0</v>
      </c>
    </row>
    <row r="63" spans="1:12" s="38" customFormat="1" ht="15.5" x14ac:dyDescent="0.35">
      <c r="A63" s="58" t="s">
        <v>139</v>
      </c>
      <c r="B63" s="60" t="s">
        <v>61</v>
      </c>
      <c r="C63" s="61"/>
      <c r="D63" s="44" t="s">
        <v>89</v>
      </c>
      <c r="E63" s="45">
        <v>92</v>
      </c>
      <c r="F63" s="5"/>
      <c r="G63" s="5"/>
      <c r="H63" s="6">
        <f t="shared" si="8"/>
        <v>0</v>
      </c>
      <c r="I63" s="6">
        <f t="shared" si="9"/>
        <v>0</v>
      </c>
      <c r="J63" s="3">
        <f t="shared" si="10"/>
        <v>0</v>
      </c>
      <c r="K63" s="6">
        <f>(F63+G63)*(1+RESUMO!$P$7)</f>
        <v>0</v>
      </c>
      <c r="L63" s="6">
        <f t="shared" si="11"/>
        <v>0</v>
      </c>
    </row>
    <row r="64" spans="1:12" s="38" customFormat="1" ht="31" x14ac:dyDescent="0.35">
      <c r="A64" s="58" t="s">
        <v>140</v>
      </c>
      <c r="B64" s="60" t="s">
        <v>514</v>
      </c>
      <c r="C64" s="61"/>
      <c r="D64" s="44" t="s">
        <v>16</v>
      </c>
      <c r="E64" s="45">
        <v>7.2</v>
      </c>
      <c r="F64" s="5"/>
      <c r="G64" s="5"/>
      <c r="H64" s="6">
        <f t="shared" si="8"/>
        <v>0</v>
      </c>
      <c r="I64" s="6">
        <f t="shared" si="9"/>
        <v>0</v>
      </c>
      <c r="J64" s="3">
        <f t="shared" si="10"/>
        <v>0</v>
      </c>
      <c r="K64" s="6">
        <f>(F64+G64)*(1+RESUMO!$P$7)</f>
        <v>0</v>
      </c>
      <c r="L64" s="6">
        <f t="shared" si="11"/>
        <v>0</v>
      </c>
    </row>
    <row r="65" spans="1:12" s="38" customFormat="1" ht="31" x14ac:dyDescent="0.35">
      <c r="A65" s="58" t="s">
        <v>141</v>
      </c>
      <c r="B65" s="60" t="s">
        <v>515</v>
      </c>
      <c r="C65" s="61"/>
      <c r="D65" s="44" t="s">
        <v>13</v>
      </c>
      <c r="E65" s="45">
        <v>5</v>
      </c>
      <c r="F65" s="5"/>
      <c r="G65" s="5"/>
      <c r="H65" s="6">
        <f t="shared" si="8"/>
        <v>0</v>
      </c>
      <c r="I65" s="6">
        <f t="shared" si="9"/>
        <v>0</v>
      </c>
      <c r="J65" s="3">
        <f t="shared" si="10"/>
        <v>0</v>
      </c>
      <c r="K65" s="6">
        <f>(F65+G65)*(1+RESUMO!$P$7)</f>
        <v>0</v>
      </c>
      <c r="L65" s="6">
        <f t="shared" si="11"/>
        <v>0</v>
      </c>
    </row>
    <row r="66" spans="1:12" s="38" customFormat="1" ht="15.5" x14ac:dyDescent="0.35">
      <c r="A66" s="58" t="s">
        <v>142</v>
      </c>
      <c r="B66" s="60" t="s">
        <v>516</v>
      </c>
      <c r="C66" s="61"/>
      <c r="D66" s="44" t="s">
        <v>16</v>
      </c>
      <c r="E66" s="45">
        <v>66.3</v>
      </c>
      <c r="F66" s="5"/>
      <c r="G66" s="5"/>
      <c r="H66" s="6">
        <f t="shared" si="8"/>
        <v>0</v>
      </c>
      <c r="I66" s="6">
        <f t="shared" si="9"/>
        <v>0</v>
      </c>
      <c r="J66" s="3">
        <f t="shared" si="10"/>
        <v>0</v>
      </c>
      <c r="K66" s="6">
        <f>(F66+G66)*(1+RESUMO!$P$7)</f>
        <v>0</v>
      </c>
      <c r="L66" s="6">
        <f t="shared" si="11"/>
        <v>0</v>
      </c>
    </row>
    <row r="67" spans="1:12" s="38" customFormat="1" ht="31" x14ac:dyDescent="0.35">
      <c r="A67" s="58" t="s">
        <v>143</v>
      </c>
      <c r="B67" s="60" t="s">
        <v>498</v>
      </c>
      <c r="C67" s="61"/>
      <c r="D67" s="44" t="s">
        <v>16</v>
      </c>
      <c r="E67" s="45">
        <v>51.2</v>
      </c>
      <c r="F67" s="5"/>
      <c r="G67" s="5"/>
      <c r="H67" s="6">
        <f t="shared" si="8"/>
        <v>0</v>
      </c>
      <c r="I67" s="6">
        <f t="shared" si="9"/>
        <v>0</v>
      </c>
      <c r="J67" s="3">
        <f t="shared" si="10"/>
        <v>0</v>
      </c>
      <c r="K67" s="6">
        <f>(F67+G67)*(1+RESUMO!$P$7)</f>
        <v>0</v>
      </c>
      <c r="L67" s="6">
        <f t="shared" si="11"/>
        <v>0</v>
      </c>
    </row>
    <row r="68" spans="1:12" s="38" customFormat="1" ht="31" x14ac:dyDescent="0.35">
      <c r="A68" s="58" t="s">
        <v>144</v>
      </c>
      <c r="B68" s="60" t="s">
        <v>74</v>
      </c>
      <c r="C68" s="61"/>
      <c r="D68" s="44" t="s">
        <v>16</v>
      </c>
      <c r="E68" s="45">
        <v>0.85</v>
      </c>
      <c r="F68" s="5"/>
      <c r="G68" s="5"/>
      <c r="H68" s="6">
        <f t="shared" si="8"/>
        <v>0</v>
      </c>
      <c r="I68" s="6">
        <f t="shared" si="9"/>
        <v>0</v>
      </c>
      <c r="J68" s="3">
        <f t="shared" si="10"/>
        <v>0</v>
      </c>
      <c r="K68" s="6">
        <f>(F68+G68)*(1+RESUMO!$P$7)</f>
        <v>0</v>
      </c>
      <c r="L68" s="6">
        <f t="shared" si="11"/>
        <v>0</v>
      </c>
    </row>
    <row r="69" spans="1:12" s="38" customFormat="1" ht="15.5" x14ac:dyDescent="0.35">
      <c r="A69" s="58" t="s">
        <v>145</v>
      </c>
      <c r="B69" s="60" t="s">
        <v>75</v>
      </c>
      <c r="C69" s="61"/>
      <c r="D69" s="44" t="s">
        <v>16</v>
      </c>
      <c r="E69" s="45">
        <v>0.85</v>
      </c>
      <c r="F69" s="5"/>
      <c r="G69" s="5"/>
      <c r="H69" s="6">
        <f t="shared" si="8"/>
        <v>0</v>
      </c>
      <c r="I69" s="6">
        <f t="shared" si="9"/>
        <v>0</v>
      </c>
      <c r="J69" s="3">
        <f t="shared" si="10"/>
        <v>0</v>
      </c>
      <c r="K69" s="6">
        <f>(F69+G69)*(1+RESUMO!$P$7)</f>
        <v>0</v>
      </c>
      <c r="L69" s="6">
        <f t="shared" si="11"/>
        <v>0</v>
      </c>
    </row>
    <row r="70" spans="1:12" s="38" customFormat="1" ht="15.5" x14ac:dyDescent="0.35">
      <c r="A70" s="58" t="s">
        <v>146</v>
      </c>
      <c r="B70" s="60" t="s">
        <v>76</v>
      </c>
      <c r="C70" s="61"/>
      <c r="D70" s="44" t="s">
        <v>13</v>
      </c>
      <c r="E70" s="45">
        <v>1</v>
      </c>
      <c r="F70" s="5"/>
      <c r="G70" s="5"/>
      <c r="H70" s="6">
        <f t="shared" si="8"/>
        <v>0</v>
      </c>
      <c r="I70" s="6">
        <f t="shared" si="9"/>
        <v>0</v>
      </c>
      <c r="J70" s="3">
        <f t="shared" si="10"/>
        <v>0</v>
      </c>
      <c r="K70" s="6">
        <f>(F70+G70)*(1+RESUMO!$P$7)</f>
        <v>0</v>
      </c>
      <c r="L70" s="6">
        <f t="shared" si="11"/>
        <v>0</v>
      </c>
    </row>
    <row r="71" spans="1:12" s="38" customFormat="1" ht="15.5" x14ac:dyDescent="0.35">
      <c r="A71" s="58" t="s">
        <v>147</v>
      </c>
      <c r="B71" s="60" t="s">
        <v>77</v>
      </c>
      <c r="C71" s="61"/>
      <c r="D71" s="44" t="s">
        <v>12</v>
      </c>
      <c r="E71" s="45">
        <v>12</v>
      </c>
      <c r="F71" s="5"/>
      <c r="G71" s="5"/>
      <c r="H71" s="6">
        <f t="shared" si="8"/>
        <v>0</v>
      </c>
      <c r="I71" s="6">
        <f t="shared" si="9"/>
        <v>0</v>
      </c>
      <c r="J71" s="3">
        <f t="shared" si="10"/>
        <v>0</v>
      </c>
      <c r="K71" s="6">
        <f>(F71+G71)*(1+RESUMO!$P$7)</f>
        <v>0</v>
      </c>
      <c r="L71" s="6">
        <f t="shared" si="11"/>
        <v>0</v>
      </c>
    </row>
    <row r="72" spans="1:12" s="38" customFormat="1" ht="31" x14ac:dyDescent="0.35">
      <c r="A72" s="58" t="s">
        <v>148</v>
      </c>
      <c r="B72" s="60" t="s">
        <v>78</v>
      </c>
      <c r="C72" s="61"/>
      <c r="D72" s="44" t="s">
        <v>12</v>
      </c>
      <c r="E72" s="45">
        <v>12</v>
      </c>
      <c r="F72" s="5"/>
      <c r="G72" s="5"/>
      <c r="H72" s="6">
        <f t="shared" si="8"/>
        <v>0</v>
      </c>
      <c r="I72" s="6">
        <f t="shared" si="9"/>
        <v>0</v>
      </c>
      <c r="J72" s="3">
        <f t="shared" si="10"/>
        <v>0</v>
      </c>
      <c r="K72" s="6">
        <f>(F72+G72)*(1+RESUMO!$P$7)</f>
        <v>0</v>
      </c>
      <c r="L72" s="6">
        <f t="shared" si="11"/>
        <v>0</v>
      </c>
    </row>
    <row r="73" spans="1:12" s="38" customFormat="1" ht="15.5" x14ac:dyDescent="0.35">
      <c r="A73" s="58" t="s">
        <v>149</v>
      </c>
      <c r="B73" s="60" t="s">
        <v>79</v>
      </c>
      <c r="C73" s="61"/>
      <c r="D73" s="44" t="s">
        <v>13</v>
      </c>
      <c r="E73" s="45">
        <v>1</v>
      </c>
      <c r="F73" s="5"/>
      <c r="G73" s="5"/>
      <c r="H73" s="6">
        <f t="shared" si="8"/>
        <v>0</v>
      </c>
      <c r="I73" s="6">
        <f t="shared" si="9"/>
        <v>0</v>
      </c>
      <c r="J73" s="3">
        <f t="shared" si="10"/>
        <v>0</v>
      </c>
      <c r="K73" s="6">
        <f>(F73+G73)*(1+RESUMO!$P$7)</f>
        <v>0</v>
      </c>
      <c r="L73" s="6">
        <f t="shared" si="11"/>
        <v>0</v>
      </c>
    </row>
    <row r="74" spans="1:12" s="38" customFormat="1" ht="15.5" x14ac:dyDescent="0.35">
      <c r="A74" s="58" t="s">
        <v>150</v>
      </c>
      <c r="B74" s="60" t="s">
        <v>80</v>
      </c>
      <c r="C74" s="61"/>
      <c r="D74" s="44" t="s">
        <v>13</v>
      </c>
      <c r="E74" s="45">
        <v>1</v>
      </c>
      <c r="F74" s="5"/>
      <c r="G74" s="5"/>
      <c r="H74" s="6">
        <f t="shared" si="8"/>
        <v>0</v>
      </c>
      <c r="I74" s="6">
        <f t="shared" si="9"/>
        <v>0</v>
      </c>
      <c r="J74" s="3">
        <f t="shared" si="10"/>
        <v>0</v>
      </c>
      <c r="K74" s="6">
        <f>(F74+G74)*(1+RESUMO!$P$7)</f>
        <v>0</v>
      </c>
      <c r="L74" s="6">
        <f t="shared" si="11"/>
        <v>0</v>
      </c>
    </row>
    <row r="75" spans="1:12" s="38" customFormat="1" ht="15.5" x14ac:dyDescent="0.35">
      <c r="A75" s="58" t="s">
        <v>151</v>
      </c>
      <c r="B75" s="60" t="s">
        <v>81</v>
      </c>
      <c r="C75" s="61"/>
      <c r="D75" s="44" t="s">
        <v>13</v>
      </c>
      <c r="E75" s="45">
        <v>1</v>
      </c>
      <c r="F75" s="5"/>
      <c r="G75" s="5"/>
      <c r="H75" s="6">
        <f t="shared" si="8"/>
        <v>0</v>
      </c>
      <c r="I75" s="6">
        <f t="shared" si="9"/>
        <v>0</v>
      </c>
      <c r="J75" s="3">
        <f t="shared" si="10"/>
        <v>0</v>
      </c>
      <c r="K75" s="6">
        <f>(F75+G75)*(1+RESUMO!$P$7)</f>
        <v>0</v>
      </c>
      <c r="L75" s="6">
        <f t="shared" si="11"/>
        <v>0</v>
      </c>
    </row>
    <row r="76" spans="1:12" s="38" customFormat="1" ht="31" x14ac:dyDescent="0.35">
      <c r="A76" s="58" t="s">
        <v>152</v>
      </c>
      <c r="B76" s="60" t="s">
        <v>82</v>
      </c>
      <c r="C76" s="61"/>
      <c r="D76" s="44" t="s">
        <v>13</v>
      </c>
      <c r="E76" s="45">
        <v>1</v>
      </c>
      <c r="F76" s="5"/>
      <c r="G76" s="5"/>
      <c r="H76" s="6">
        <f t="shared" si="8"/>
        <v>0</v>
      </c>
      <c r="I76" s="6">
        <f t="shared" si="9"/>
        <v>0</v>
      </c>
      <c r="J76" s="3">
        <f t="shared" si="10"/>
        <v>0</v>
      </c>
      <c r="K76" s="6">
        <f>(F76+G76)*(1+RESUMO!$P$7)</f>
        <v>0</v>
      </c>
      <c r="L76" s="6">
        <f t="shared" si="11"/>
        <v>0</v>
      </c>
    </row>
    <row r="77" spans="1:12" s="38" customFormat="1" ht="15.5" x14ac:dyDescent="0.35">
      <c r="A77" s="58" t="s">
        <v>153</v>
      </c>
      <c r="B77" s="60" t="s">
        <v>83</v>
      </c>
      <c r="C77" s="61"/>
      <c r="D77" s="44" t="s">
        <v>13</v>
      </c>
      <c r="E77" s="45">
        <v>1</v>
      </c>
      <c r="F77" s="5"/>
      <c r="G77" s="5"/>
      <c r="H77" s="6">
        <f t="shared" si="8"/>
        <v>0</v>
      </c>
      <c r="I77" s="6">
        <f t="shared" si="9"/>
        <v>0</v>
      </c>
      <c r="J77" s="3">
        <f t="shared" si="10"/>
        <v>0</v>
      </c>
      <c r="K77" s="6">
        <f>(F77+G77)*(1+RESUMO!$P$7)</f>
        <v>0</v>
      </c>
      <c r="L77" s="6">
        <f t="shared" si="11"/>
        <v>0</v>
      </c>
    </row>
    <row r="78" spans="1:12" s="38" customFormat="1" ht="15.5" x14ac:dyDescent="0.35">
      <c r="A78" s="58" t="s">
        <v>154</v>
      </c>
      <c r="B78" s="60" t="s">
        <v>499</v>
      </c>
      <c r="C78" s="61"/>
      <c r="D78" s="44" t="s">
        <v>16</v>
      </c>
      <c r="E78" s="45">
        <v>2</v>
      </c>
      <c r="F78" s="5"/>
      <c r="G78" s="5"/>
      <c r="H78" s="6">
        <f t="shared" si="8"/>
        <v>0</v>
      </c>
      <c r="I78" s="6">
        <f t="shared" si="9"/>
        <v>0</v>
      </c>
      <c r="J78" s="3">
        <f t="shared" si="10"/>
        <v>0</v>
      </c>
      <c r="K78" s="6">
        <f>(F78+G78)*(1+RESUMO!$P$7)</f>
        <v>0</v>
      </c>
      <c r="L78" s="6">
        <f t="shared" si="11"/>
        <v>0</v>
      </c>
    </row>
    <row r="79" spans="1:12" s="38" customFormat="1" ht="15.5" x14ac:dyDescent="0.35">
      <c r="A79" s="58" t="s">
        <v>155</v>
      </c>
      <c r="B79" s="60" t="s">
        <v>87</v>
      </c>
      <c r="C79" s="61"/>
      <c r="D79" s="44" t="s">
        <v>16</v>
      </c>
      <c r="E79" s="45">
        <v>149.19999999999999</v>
      </c>
      <c r="F79" s="5"/>
      <c r="G79" s="5"/>
      <c r="H79" s="6">
        <f t="shared" si="8"/>
        <v>0</v>
      </c>
      <c r="I79" s="6">
        <f t="shared" si="9"/>
        <v>0</v>
      </c>
      <c r="J79" s="3">
        <f t="shared" si="10"/>
        <v>0</v>
      </c>
      <c r="K79" s="6">
        <f>(F79+G79)*(1+RESUMO!$P$7)</f>
        <v>0</v>
      </c>
      <c r="L79" s="6">
        <f t="shared" si="11"/>
        <v>0</v>
      </c>
    </row>
    <row r="80" spans="1:12" s="38" customFormat="1" ht="15.5" x14ac:dyDescent="0.35">
      <c r="A80" s="58" t="s">
        <v>156</v>
      </c>
      <c r="B80" s="60" t="s">
        <v>88</v>
      </c>
      <c r="C80" s="61"/>
      <c r="D80" s="44" t="s">
        <v>16</v>
      </c>
      <c r="E80" s="45">
        <v>15</v>
      </c>
      <c r="F80" s="5"/>
      <c r="G80" s="5"/>
      <c r="H80" s="6">
        <f t="shared" si="8"/>
        <v>0</v>
      </c>
      <c r="I80" s="6">
        <f t="shared" si="9"/>
        <v>0</v>
      </c>
      <c r="J80" s="3">
        <f t="shared" si="10"/>
        <v>0</v>
      </c>
      <c r="K80" s="6">
        <f>(F80+G80)*(1+RESUMO!$P$7)</f>
        <v>0</v>
      </c>
      <c r="L80" s="6">
        <f t="shared" si="11"/>
        <v>0</v>
      </c>
    </row>
    <row r="81" spans="1:12" s="38" customFormat="1" ht="15.5" x14ac:dyDescent="0.35">
      <c r="A81" s="58" t="s">
        <v>157</v>
      </c>
      <c r="B81" s="60" t="s">
        <v>517</v>
      </c>
      <c r="C81" s="61"/>
      <c r="D81" s="44" t="s">
        <v>16</v>
      </c>
      <c r="E81" s="45">
        <v>149.19999999999999</v>
      </c>
      <c r="F81" s="5"/>
      <c r="G81" s="5"/>
      <c r="H81" s="6">
        <f t="shared" si="8"/>
        <v>0</v>
      </c>
      <c r="I81" s="6">
        <f t="shared" si="9"/>
        <v>0</v>
      </c>
      <c r="J81" s="3">
        <f t="shared" si="10"/>
        <v>0</v>
      </c>
      <c r="K81" s="6">
        <f>(F81+G81)*(1+RESUMO!$P$7)</f>
        <v>0</v>
      </c>
      <c r="L81" s="6">
        <f t="shared" si="11"/>
        <v>0</v>
      </c>
    </row>
    <row r="82" spans="1:12" s="38" customFormat="1" ht="15.5" x14ac:dyDescent="0.35">
      <c r="A82" s="58" t="s">
        <v>158</v>
      </c>
      <c r="B82" s="60" t="s">
        <v>518</v>
      </c>
      <c r="C82" s="61"/>
      <c r="D82" s="44" t="s">
        <v>12</v>
      </c>
      <c r="E82" s="45">
        <v>70</v>
      </c>
      <c r="F82" s="5"/>
      <c r="G82" s="5"/>
      <c r="H82" s="6">
        <f t="shared" si="8"/>
        <v>0</v>
      </c>
      <c r="I82" s="6">
        <f t="shared" si="9"/>
        <v>0</v>
      </c>
      <c r="J82" s="3">
        <f t="shared" si="10"/>
        <v>0</v>
      </c>
      <c r="K82" s="6">
        <f>(F82+G82)*(1+RESUMO!$P$7)</f>
        <v>0</v>
      </c>
      <c r="L82" s="6">
        <f t="shared" si="11"/>
        <v>0</v>
      </c>
    </row>
    <row r="83" spans="1:12" s="38" customFormat="1" ht="15.5" x14ac:dyDescent="0.35">
      <c r="A83" s="58" t="s">
        <v>159</v>
      </c>
      <c r="B83" s="60" t="s">
        <v>519</v>
      </c>
      <c r="C83" s="61"/>
      <c r="D83" s="44" t="s">
        <v>12</v>
      </c>
      <c r="E83" s="45">
        <v>700</v>
      </c>
      <c r="F83" s="5"/>
      <c r="G83" s="5"/>
      <c r="H83" s="6">
        <f t="shared" si="8"/>
        <v>0</v>
      </c>
      <c r="I83" s="6">
        <f t="shared" si="9"/>
        <v>0</v>
      </c>
      <c r="J83" s="3">
        <f t="shared" si="10"/>
        <v>0</v>
      </c>
      <c r="K83" s="6">
        <f>(F83+G83)*(1+RESUMO!$P$7)</f>
        <v>0</v>
      </c>
      <c r="L83" s="6">
        <f t="shared" si="11"/>
        <v>0</v>
      </c>
    </row>
    <row r="84" spans="1:12" s="38" customFormat="1" ht="15.5" x14ac:dyDescent="0.35">
      <c r="A84" s="58" t="s">
        <v>160</v>
      </c>
      <c r="B84" s="60" t="s">
        <v>520</v>
      </c>
      <c r="C84" s="61"/>
      <c r="D84" s="44" t="s">
        <v>12</v>
      </c>
      <c r="E84" s="45">
        <v>18</v>
      </c>
      <c r="F84" s="5"/>
      <c r="G84" s="5"/>
      <c r="H84" s="6">
        <f t="shared" si="8"/>
        <v>0</v>
      </c>
      <c r="I84" s="6">
        <f t="shared" si="9"/>
        <v>0</v>
      </c>
      <c r="J84" s="3">
        <f t="shared" si="10"/>
        <v>0</v>
      </c>
      <c r="K84" s="6">
        <f>(F84+G84)*(1+RESUMO!$P$7)</f>
        <v>0</v>
      </c>
      <c r="L84" s="6">
        <f t="shared" si="11"/>
        <v>0</v>
      </c>
    </row>
    <row r="85" spans="1:12" s="38" customFormat="1" ht="15.5" x14ac:dyDescent="0.35">
      <c r="A85" s="58" t="s">
        <v>161</v>
      </c>
      <c r="B85" s="60" t="s">
        <v>521</v>
      </c>
      <c r="C85" s="61"/>
      <c r="D85" s="44" t="s">
        <v>12</v>
      </c>
      <c r="E85" s="45">
        <v>32</v>
      </c>
      <c r="F85" s="5"/>
      <c r="G85" s="5"/>
      <c r="H85" s="6">
        <f t="shared" si="8"/>
        <v>0</v>
      </c>
      <c r="I85" s="6">
        <f t="shared" si="9"/>
        <v>0</v>
      </c>
      <c r="J85" s="3">
        <f t="shared" si="10"/>
        <v>0</v>
      </c>
      <c r="K85" s="6">
        <f>(F85+G85)*(1+RESUMO!$P$7)</f>
        <v>0</v>
      </c>
      <c r="L85" s="6">
        <f t="shared" si="11"/>
        <v>0</v>
      </c>
    </row>
    <row r="86" spans="1:12" s="38" customFormat="1" ht="15.5" x14ac:dyDescent="0.35">
      <c r="A86" s="58" t="s">
        <v>162</v>
      </c>
      <c r="B86" s="60" t="s">
        <v>522</v>
      </c>
      <c r="C86" s="61"/>
      <c r="D86" s="44" t="s">
        <v>13</v>
      </c>
      <c r="E86" s="45">
        <v>8</v>
      </c>
      <c r="F86" s="5"/>
      <c r="G86" s="5"/>
      <c r="H86" s="6">
        <f t="shared" si="8"/>
        <v>0</v>
      </c>
      <c r="I86" s="6">
        <f t="shared" si="9"/>
        <v>0</v>
      </c>
      <c r="J86" s="3">
        <f t="shared" si="10"/>
        <v>0</v>
      </c>
      <c r="K86" s="6">
        <f>(F86+G86)*(1+RESUMO!$P$7)</f>
        <v>0</v>
      </c>
      <c r="L86" s="6">
        <f t="shared" si="11"/>
        <v>0</v>
      </c>
    </row>
    <row r="87" spans="1:12" s="38" customFormat="1" ht="15.5" x14ac:dyDescent="0.35">
      <c r="A87" s="58" t="s">
        <v>163</v>
      </c>
      <c r="B87" s="60" t="s">
        <v>523</v>
      </c>
      <c r="C87" s="61"/>
      <c r="D87" s="44" t="s">
        <v>13</v>
      </c>
      <c r="E87" s="45">
        <v>20</v>
      </c>
      <c r="F87" s="5"/>
      <c r="G87" s="5"/>
      <c r="H87" s="6">
        <f t="shared" si="8"/>
        <v>0</v>
      </c>
      <c r="I87" s="6">
        <f t="shared" si="9"/>
        <v>0</v>
      </c>
      <c r="J87" s="3">
        <f t="shared" si="10"/>
        <v>0</v>
      </c>
      <c r="K87" s="6">
        <f>(F87+G87)*(1+RESUMO!$P$7)</f>
        <v>0</v>
      </c>
      <c r="L87" s="6">
        <f t="shared" si="11"/>
        <v>0</v>
      </c>
    </row>
    <row r="88" spans="1:12" s="38" customFormat="1" ht="15.5" x14ac:dyDescent="0.35">
      <c r="A88" s="58" t="s">
        <v>164</v>
      </c>
      <c r="B88" s="60" t="s">
        <v>524</v>
      </c>
      <c r="C88" s="61"/>
      <c r="D88" s="44" t="s">
        <v>13</v>
      </c>
      <c r="E88" s="45">
        <v>1</v>
      </c>
      <c r="F88" s="5"/>
      <c r="G88" s="5"/>
      <c r="H88" s="6">
        <f t="shared" si="8"/>
        <v>0</v>
      </c>
      <c r="I88" s="6">
        <f t="shared" si="9"/>
        <v>0</v>
      </c>
      <c r="J88" s="3">
        <f t="shared" si="10"/>
        <v>0</v>
      </c>
      <c r="K88" s="6">
        <f>(F88+G88)*(1+RESUMO!$P$7)</f>
        <v>0</v>
      </c>
      <c r="L88" s="6">
        <f t="shared" si="11"/>
        <v>0</v>
      </c>
    </row>
    <row r="89" spans="1:12" s="38" customFormat="1" ht="15.5" x14ac:dyDescent="0.35">
      <c r="A89" s="58" t="s">
        <v>165</v>
      </c>
      <c r="B89" s="60" t="s">
        <v>525</v>
      </c>
      <c r="C89" s="61"/>
      <c r="D89" s="44" t="s">
        <v>613</v>
      </c>
      <c r="E89" s="45">
        <v>34</v>
      </c>
      <c r="F89" s="5"/>
      <c r="G89" s="5"/>
      <c r="H89" s="6">
        <f t="shared" si="8"/>
        <v>0</v>
      </c>
      <c r="I89" s="6">
        <f t="shared" si="9"/>
        <v>0</v>
      </c>
      <c r="J89" s="3">
        <f t="shared" si="10"/>
        <v>0</v>
      </c>
      <c r="K89" s="6">
        <f>(F89+G89)*(1+RESUMO!$P$7)</f>
        <v>0</v>
      </c>
      <c r="L89" s="6">
        <f t="shared" si="11"/>
        <v>0</v>
      </c>
    </row>
    <row r="90" spans="1:12" s="38" customFormat="1" ht="15.5" x14ac:dyDescent="0.35">
      <c r="A90" s="58" t="s">
        <v>166</v>
      </c>
      <c r="B90" s="60" t="s">
        <v>526</v>
      </c>
      <c r="C90" s="61"/>
      <c r="D90" s="44" t="s">
        <v>13</v>
      </c>
      <c r="E90" s="45">
        <v>8</v>
      </c>
      <c r="F90" s="5"/>
      <c r="G90" s="5"/>
      <c r="H90" s="6">
        <f t="shared" si="8"/>
        <v>0</v>
      </c>
      <c r="I90" s="6">
        <f t="shared" si="9"/>
        <v>0</v>
      </c>
      <c r="J90" s="3">
        <f t="shared" si="10"/>
        <v>0</v>
      </c>
      <c r="K90" s="6">
        <f>(F90+G90)*(1+RESUMO!$P$7)</f>
        <v>0</v>
      </c>
      <c r="L90" s="6">
        <f t="shared" si="11"/>
        <v>0</v>
      </c>
    </row>
    <row r="91" spans="1:12" s="38" customFormat="1" ht="15.5" x14ac:dyDescent="0.35">
      <c r="A91" s="58" t="s">
        <v>167</v>
      </c>
      <c r="B91" s="60" t="s">
        <v>527</v>
      </c>
      <c r="C91" s="61"/>
      <c r="D91" s="44" t="s">
        <v>13</v>
      </c>
      <c r="E91" s="45">
        <v>26</v>
      </c>
      <c r="F91" s="5"/>
      <c r="G91" s="5"/>
      <c r="H91" s="6">
        <f t="shared" si="8"/>
        <v>0</v>
      </c>
      <c r="I91" s="6">
        <f t="shared" si="9"/>
        <v>0</v>
      </c>
      <c r="J91" s="3">
        <f t="shared" si="10"/>
        <v>0</v>
      </c>
      <c r="K91" s="6">
        <f>(F91+G91)*(1+RESUMO!$P$7)</f>
        <v>0</v>
      </c>
      <c r="L91" s="6">
        <f t="shared" si="11"/>
        <v>0</v>
      </c>
    </row>
    <row r="92" spans="1:12" s="38" customFormat="1" ht="155" x14ac:dyDescent="0.35">
      <c r="A92" s="58" t="s">
        <v>168</v>
      </c>
      <c r="B92" s="60" t="s">
        <v>528</v>
      </c>
      <c r="C92" s="61"/>
      <c r="D92" s="44" t="s">
        <v>613</v>
      </c>
      <c r="E92" s="45">
        <v>9</v>
      </c>
      <c r="F92" s="5"/>
      <c r="G92" s="5"/>
      <c r="H92" s="6">
        <f t="shared" si="8"/>
        <v>0</v>
      </c>
      <c r="I92" s="6">
        <f t="shared" si="9"/>
        <v>0</v>
      </c>
      <c r="J92" s="3">
        <f t="shared" si="10"/>
        <v>0</v>
      </c>
      <c r="K92" s="6">
        <f>(F92+G92)*(1+RESUMO!$P$7)</f>
        <v>0</v>
      </c>
      <c r="L92" s="6">
        <f t="shared" si="11"/>
        <v>0</v>
      </c>
    </row>
    <row r="93" spans="1:12" s="38" customFormat="1" ht="31" x14ac:dyDescent="0.35">
      <c r="A93" s="58" t="s">
        <v>169</v>
      </c>
      <c r="B93" s="60" t="s">
        <v>529</v>
      </c>
      <c r="C93" s="61"/>
      <c r="D93" s="44" t="s">
        <v>12</v>
      </c>
      <c r="E93" s="45">
        <v>81</v>
      </c>
      <c r="F93" s="5"/>
      <c r="G93" s="5"/>
      <c r="H93" s="6">
        <f t="shared" si="8"/>
        <v>0</v>
      </c>
      <c r="I93" s="6">
        <f t="shared" si="9"/>
        <v>0</v>
      </c>
      <c r="J93" s="3">
        <f t="shared" si="10"/>
        <v>0</v>
      </c>
      <c r="K93" s="6">
        <f>(F93+G93)*(1+RESUMO!$P$7)</f>
        <v>0</v>
      </c>
      <c r="L93" s="6">
        <f t="shared" si="11"/>
        <v>0</v>
      </c>
    </row>
    <row r="94" spans="1:12" s="38" customFormat="1" ht="31" x14ac:dyDescent="0.35">
      <c r="A94" s="58" t="s">
        <v>170</v>
      </c>
      <c r="B94" s="60" t="s">
        <v>530</v>
      </c>
      <c r="C94" s="61"/>
      <c r="D94" s="44" t="s">
        <v>13</v>
      </c>
      <c r="E94" s="45">
        <v>9</v>
      </c>
      <c r="F94" s="5"/>
      <c r="G94" s="5"/>
      <c r="H94" s="6">
        <f t="shared" si="8"/>
        <v>0</v>
      </c>
      <c r="I94" s="6">
        <f t="shared" si="9"/>
        <v>0</v>
      </c>
      <c r="J94" s="3">
        <f t="shared" si="10"/>
        <v>0</v>
      </c>
      <c r="K94" s="6">
        <f>(F94+G94)*(1+RESUMO!$P$7)</f>
        <v>0</v>
      </c>
      <c r="L94" s="6">
        <f t="shared" si="11"/>
        <v>0</v>
      </c>
    </row>
    <row r="95" spans="1:12" s="38" customFormat="1" ht="31" x14ac:dyDescent="0.35">
      <c r="A95" s="58" t="s">
        <v>171</v>
      </c>
      <c r="B95" s="60" t="s">
        <v>531</v>
      </c>
      <c r="C95" s="61"/>
      <c r="D95" s="44" t="s">
        <v>13</v>
      </c>
      <c r="E95" s="45">
        <v>9</v>
      </c>
      <c r="F95" s="5"/>
      <c r="G95" s="5"/>
      <c r="H95" s="6">
        <f t="shared" si="8"/>
        <v>0</v>
      </c>
      <c r="I95" s="6">
        <f t="shared" si="9"/>
        <v>0</v>
      </c>
      <c r="J95" s="3">
        <f t="shared" si="10"/>
        <v>0</v>
      </c>
      <c r="K95" s="6">
        <f>(F95+G95)*(1+RESUMO!$P$7)</f>
        <v>0</v>
      </c>
      <c r="L95" s="6">
        <f t="shared" si="11"/>
        <v>0</v>
      </c>
    </row>
    <row r="96" spans="1:12" s="38" customFormat="1" ht="31" x14ac:dyDescent="0.35">
      <c r="A96" s="58" t="s">
        <v>172</v>
      </c>
      <c r="B96" s="60" t="s">
        <v>500</v>
      </c>
      <c r="C96" s="61"/>
      <c r="D96" s="44" t="s">
        <v>13</v>
      </c>
      <c r="E96" s="45">
        <v>19</v>
      </c>
      <c r="F96" s="5"/>
      <c r="G96" s="5"/>
      <c r="H96" s="6">
        <f t="shared" si="8"/>
        <v>0</v>
      </c>
      <c r="I96" s="6">
        <f t="shared" si="9"/>
        <v>0</v>
      </c>
      <c r="J96" s="3">
        <f t="shared" si="10"/>
        <v>0</v>
      </c>
      <c r="K96" s="6">
        <f>(F96+G96)*(1+RESUMO!$P$7)</f>
        <v>0</v>
      </c>
      <c r="L96" s="6">
        <f t="shared" si="11"/>
        <v>0</v>
      </c>
    </row>
    <row r="97" spans="1:12" s="38" customFormat="1" ht="15.5" x14ac:dyDescent="0.35">
      <c r="A97" s="58" t="s">
        <v>173</v>
      </c>
      <c r="B97" s="60" t="s">
        <v>532</v>
      </c>
      <c r="C97" s="61"/>
      <c r="D97" s="44" t="s">
        <v>13</v>
      </c>
      <c r="E97" s="45">
        <v>32</v>
      </c>
      <c r="F97" s="5"/>
      <c r="G97" s="5"/>
      <c r="H97" s="6">
        <f t="shared" si="8"/>
        <v>0</v>
      </c>
      <c r="I97" s="6">
        <f t="shared" si="9"/>
        <v>0</v>
      </c>
      <c r="J97" s="3">
        <f t="shared" si="10"/>
        <v>0</v>
      </c>
      <c r="K97" s="6">
        <f>(F97+G97)*(1+RESUMO!$P$7)</f>
        <v>0</v>
      </c>
      <c r="L97" s="6">
        <f t="shared" si="11"/>
        <v>0</v>
      </c>
    </row>
    <row r="98" spans="1:12" s="38" customFormat="1" ht="15.5" x14ac:dyDescent="0.35">
      <c r="A98" s="58" t="s">
        <v>174</v>
      </c>
      <c r="B98" s="60" t="s">
        <v>501</v>
      </c>
      <c r="C98" s="61"/>
      <c r="D98" s="44" t="s">
        <v>13</v>
      </c>
      <c r="E98" s="45">
        <v>38</v>
      </c>
      <c r="F98" s="5"/>
      <c r="G98" s="5"/>
      <c r="H98" s="6">
        <f t="shared" si="8"/>
        <v>0</v>
      </c>
      <c r="I98" s="6">
        <f t="shared" si="9"/>
        <v>0</v>
      </c>
      <c r="J98" s="3">
        <f t="shared" si="10"/>
        <v>0</v>
      </c>
      <c r="K98" s="6">
        <f>(F98+G98)*(1+RESUMO!$P$7)</f>
        <v>0</v>
      </c>
      <c r="L98" s="6">
        <f t="shared" si="11"/>
        <v>0</v>
      </c>
    </row>
    <row r="99" spans="1:12" s="38" customFormat="1" ht="15.5" x14ac:dyDescent="0.35">
      <c r="A99" s="58" t="s">
        <v>175</v>
      </c>
      <c r="B99" s="60" t="s">
        <v>533</v>
      </c>
      <c r="C99" s="61"/>
      <c r="D99" s="44" t="s">
        <v>13</v>
      </c>
      <c r="E99" s="45">
        <v>2</v>
      </c>
      <c r="F99" s="5"/>
      <c r="G99" s="5"/>
      <c r="H99" s="6">
        <f t="shared" si="8"/>
        <v>0</v>
      </c>
      <c r="I99" s="6">
        <f t="shared" si="9"/>
        <v>0</v>
      </c>
      <c r="J99" s="3">
        <f t="shared" si="10"/>
        <v>0</v>
      </c>
      <c r="K99" s="6">
        <f>(F99+G99)*(1+RESUMO!$P$7)</f>
        <v>0</v>
      </c>
      <c r="L99" s="6">
        <f t="shared" si="11"/>
        <v>0</v>
      </c>
    </row>
    <row r="100" spans="1:12" s="38" customFormat="1" ht="15.5" x14ac:dyDescent="0.35">
      <c r="A100" s="58" t="s">
        <v>176</v>
      </c>
      <c r="B100" s="60" t="s">
        <v>502</v>
      </c>
      <c r="C100" s="61"/>
      <c r="D100" s="44" t="s">
        <v>16</v>
      </c>
      <c r="E100" s="45">
        <v>80</v>
      </c>
      <c r="F100" s="5"/>
      <c r="G100" s="5"/>
      <c r="H100" s="6">
        <f t="shared" si="8"/>
        <v>0</v>
      </c>
      <c r="I100" s="6">
        <f t="shared" si="9"/>
        <v>0</v>
      </c>
      <c r="J100" s="3">
        <f t="shared" si="10"/>
        <v>0</v>
      </c>
      <c r="K100" s="6">
        <f>(F100+G100)*(1+RESUMO!$P$7)</f>
        <v>0</v>
      </c>
      <c r="L100" s="6">
        <f t="shared" si="11"/>
        <v>0</v>
      </c>
    </row>
    <row r="101" spans="1:12" s="38" customFormat="1" ht="15.5" x14ac:dyDescent="0.35">
      <c r="A101" s="39">
        <v>4</v>
      </c>
      <c r="B101" s="59" t="s">
        <v>534</v>
      </c>
      <c r="C101" s="62"/>
      <c r="D101" s="63"/>
      <c r="E101" s="42"/>
      <c r="F101" s="67"/>
      <c r="G101" s="67"/>
      <c r="H101" s="66">
        <f>SUBTOTAL(9,H102:H179)</f>
        <v>0</v>
      </c>
      <c r="I101" s="66">
        <f>SUBTOTAL(9,I102:I179)</f>
        <v>0</v>
      </c>
      <c r="J101" s="66">
        <f>SUBTOTAL(9,J102:J179)</f>
        <v>0</v>
      </c>
      <c r="K101" s="4"/>
      <c r="L101" s="66">
        <f>SUBTOTAL(9,L102:L179)</f>
        <v>0</v>
      </c>
    </row>
    <row r="102" spans="1:12" s="38" customFormat="1" ht="15.5" x14ac:dyDescent="0.35">
      <c r="A102" s="58" t="s">
        <v>177</v>
      </c>
      <c r="B102" s="60" t="s">
        <v>58</v>
      </c>
      <c r="C102" s="61"/>
      <c r="D102" s="44" t="s">
        <v>16</v>
      </c>
      <c r="E102" s="45">
        <v>5</v>
      </c>
      <c r="F102" s="5"/>
      <c r="G102" s="5"/>
      <c r="H102" s="6">
        <f t="shared" ref="H102:H165" si="12">E102*F102</f>
        <v>0</v>
      </c>
      <c r="I102" s="6">
        <f t="shared" ref="I102:I165" si="13">E102*G102</f>
        <v>0</v>
      </c>
      <c r="J102" s="3">
        <f t="shared" ref="J102:J165" si="14">H102+I102</f>
        <v>0</v>
      </c>
      <c r="K102" s="6">
        <f>(F102+G102)*(1+RESUMO!$P$7)</f>
        <v>0</v>
      </c>
      <c r="L102" s="6">
        <f t="shared" ref="L102:L165" si="15">E102*K102</f>
        <v>0</v>
      </c>
    </row>
    <row r="103" spans="1:12" s="38" customFormat="1" ht="15.5" x14ac:dyDescent="0.35">
      <c r="A103" s="58" t="s">
        <v>178</v>
      </c>
      <c r="B103" s="60" t="s">
        <v>59</v>
      </c>
      <c r="C103" s="61"/>
      <c r="D103" s="44" t="s">
        <v>16</v>
      </c>
      <c r="E103" s="45">
        <v>40</v>
      </c>
      <c r="F103" s="5"/>
      <c r="G103" s="5"/>
      <c r="H103" s="6">
        <f t="shared" si="12"/>
        <v>0</v>
      </c>
      <c r="I103" s="6">
        <f t="shared" si="13"/>
        <v>0</v>
      </c>
      <c r="J103" s="3">
        <f t="shared" si="14"/>
        <v>0</v>
      </c>
      <c r="K103" s="6">
        <f>(F103+G103)*(1+RESUMO!$P$7)</f>
        <v>0</v>
      </c>
      <c r="L103" s="6">
        <f t="shared" si="15"/>
        <v>0</v>
      </c>
    </row>
    <row r="104" spans="1:12" s="38" customFormat="1" ht="15.5" x14ac:dyDescent="0.35">
      <c r="A104" s="58" t="s">
        <v>179</v>
      </c>
      <c r="B104" s="60" t="s">
        <v>57</v>
      </c>
      <c r="C104" s="61"/>
      <c r="D104" s="44" t="s">
        <v>16</v>
      </c>
      <c r="E104" s="45">
        <v>160</v>
      </c>
      <c r="F104" s="5"/>
      <c r="G104" s="5"/>
      <c r="H104" s="6">
        <f t="shared" si="12"/>
        <v>0</v>
      </c>
      <c r="I104" s="6">
        <f t="shared" si="13"/>
        <v>0</v>
      </c>
      <c r="J104" s="3">
        <f t="shared" si="14"/>
        <v>0</v>
      </c>
      <c r="K104" s="6">
        <f>(F104+G104)*(1+RESUMO!$P$7)</f>
        <v>0</v>
      </c>
      <c r="L104" s="6">
        <f t="shared" si="15"/>
        <v>0</v>
      </c>
    </row>
    <row r="105" spans="1:12" s="38" customFormat="1" ht="15.5" x14ac:dyDescent="0.35">
      <c r="A105" s="58" t="s">
        <v>180</v>
      </c>
      <c r="B105" s="60" t="s">
        <v>535</v>
      </c>
      <c r="C105" s="61"/>
      <c r="D105" s="44" t="s">
        <v>16</v>
      </c>
      <c r="E105" s="45">
        <v>160</v>
      </c>
      <c r="F105" s="5"/>
      <c r="G105" s="5"/>
      <c r="H105" s="6">
        <f t="shared" si="12"/>
        <v>0</v>
      </c>
      <c r="I105" s="6">
        <f t="shared" si="13"/>
        <v>0</v>
      </c>
      <c r="J105" s="3">
        <f t="shared" si="14"/>
        <v>0</v>
      </c>
      <c r="K105" s="6">
        <f>(F105+G105)*(1+RESUMO!$P$7)</f>
        <v>0</v>
      </c>
      <c r="L105" s="6">
        <f t="shared" si="15"/>
        <v>0</v>
      </c>
    </row>
    <row r="106" spans="1:12" s="38" customFormat="1" ht="15.5" x14ac:dyDescent="0.35">
      <c r="A106" s="58" t="s">
        <v>181</v>
      </c>
      <c r="B106" s="60" t="s">
        <v>58</v>
      </c>
      <c r="C106" s="61"/>
      <c r="D106" s="44" t="s">
        <v>16</v>
      </c>
      <c r="E106" s="45">
        <v>5</v>
      </c>
      <c r="F106" s="5"/>
      <c r="G106" s="5"/>
      <c r="H106" s="6">
        <f t="shared" si="12"/>
        <v>0</v>
      </c>
      <c r="I106" s="6">
        <f t="shared" si="13"/>
        <v>0</v>
      </c>
      <c r="J106" s="3">
        <f t="shared" si="14"/>
        <v>0</v>
      </c>
      <c r="K106" s="6">
        <f>(F106+G106)*(1+RESUMO!$P$7)</f>
        <v>0</v>
      </c>
      <c r="L106" s="6">
        <f t="shared" si="15"/>
        <v>0</v>
      </c>
    </row>
    <row r="107" spans="1:12" s="38" customFormat="1" ht="15.5" x14ac:dyDescent="0.35">
      <c r="A107" s="58" t="s">
        <v>182</v>
      </c>
      <c r="B107" s="60" t="s">
        <v>506</v>
      </c>
      <c r="C107" s="61"/>
      <c r="D107" s="44" t="s">
        <v>16</v>
      </c>
      <c r="E107" s="45">
        <v>22.6</v>
      </c>
      <c r="F107" s="5"/>
      <c r="G107" s="5"/>
      <c r="H107" s="6">
        <f t="shared" si="12"/>
        <v>0</v>
      </c>
      <c r="I107" s="6">
        <f t="shared" si="13"/>
        <v>0</v>
      </c>
      <c r="J107" s="3">
        <f t="shared" si="14"/>
        <v>0</v>
      </c>
      <c r="K107" s="6">
        <f>(F107+G107)*(1+RESUMO!$P$7)</f>
        <v>0</v>
      </c>
      <c r="L107" s="6">
        <f t="shared" si="15"/>
        <v>0</v>
      </c>
    </row>
    <row r="108" spans="1:12" s="38" customFormat="1" ht="15.5" x14ac:dyDescent="0.35">
      <c r="A108" s="58" t="s">
        <v>183</v>
      </c>
      <c r="B108" s="60" t="s">
        <v>491</v>
      </c>
      <c r="C108" s="61"/>
      <c r="D108" s="44" t="s">
        <v>16</v>
      </c>
      <c r="E108" s="45">
        <v>279</v>
      </c>
      <c r="F108" s="5"/>
      <c r="G108" s="5"/>
      <c r="H108" s="6">
        <f t="shared" si="12"/>
        <v>0</v>
      </c>
      <c r="I108" s="6">
        <f t="shared" si="13"/>
        <v>0</v>
      </c>
      <c r="J108" s="3">
        <f t="shared" si="14"/>
        <v>0</v>
      </c>
      <c r="K108" s="6">
        <f>(F108+G108)*(1+RESUMO!$P$7)</f>
        <v>0</v>
      </c>
      <c r="L108" s="6">
        <f t="shared" si="15"/>
        <v>0</v>
      </c>
    </row>
    <row r="109" spans="1:12" s="38" customFormat="1" ht="15.5" x14ac:dyDescent="0.35">
      <c r="A109" s="58" t="s">
        <v>184</v>
      </c>
      <c r="B109" s="60" t="s">
        <v>507</v>
      </c>
      <c r="C109" s="61"/>
      <c r="D109" s="44" t="s">
        <v>13</v>
      </c>
      <c r="E109" s="45">
        <v>18</v>
      </c>
      <c r="F109" s="5"/>
      <c r="G109" s="5"/>
      <c r="H109" s="6">
        <f t="shared" si="12"/>
        <v>0</v>
      </c>
      <c r="I109" s="6">
        <f t="shared" si="13"/>
        <v>0</v>
      </c>
      <c r="J109" s="3">
        <f t="shared" si="14"/>
        <v>0</v>
      </c>
      <c r="K109" s="6">
        <f>(F109+G109)*(1+RESUMO!$P$7)</f>
        <v>0</v>
      </c>
      <c r="L109" s="6">
        <f t="shared" si="15"/>
        <v>0</v>
      </c>
    </row>
    <row r="110" spans="1:12" s="38" customFormat="1" ht="31" x14ac:dyDescent="0.35">
      <c r="A110" s="58" t="s">
        <v>185</v>
      </c>
      <c r="B110" s="60" t="s">
        <v>492</v>
      </c>
      <c r="C110" s="61"/>
      <c r="D110" s="44" t="s">
        <v>17</v>
      </c>
      <c r="E110" s="45">
        <v>5</v>
      </c>
      <c r="F110" s="5"/>
      <c r="G110" s="5"/>
      <c r="H110" s="6">
        <f t="shared" si="12"/>
        <v>0</v>
      </c>
      <c r="I110" s="6">
        <f t="shared" si="13"/>
        <v>0</v>
      </c>
      <c r="J110" s="3">
        <f t="shared" si="14"/>
        <v>0</v>
      </c>
      <c r="K110" s="6">
        <f>(F110+G110)*(1+RESUMO!$P$7)</f>
        <v>0</v>
      </c>
      <c r="L110" s="6">
        <f t="shared" si="15"/>
        <v>0</v>
      </c>
    </row>
    <row r="111" spans="1:12" s="38" customFormat="1" ht="77.5" x14ac:dyDescent="0.35">
      <c r="A111" s="58" t="s">
        <v>186</v>
      </c>
      <c r="B111" s="60" t="s">
        <v>497</v>
      </c>
      <c r="C111" s="64" t="s">
        <v>90</v>
      </c>
      <c r="D111" s="44" t="s">
        <v>13</v>
      </c>
      <c r="E111" s="45">
        <v>6</v>
      </c>
      <c r="F111" s="5"/>
      <c r="G111" s="5"/>
      <c r="H111" s="6">
        <f t="shared" si="12"/>
        <v>0</v>
      </c>
      <c r="I111" s="6">
        <f t="shared" si="13"/>
        <v>0</v>
      </c>
      <c r="J111" s="3">
        <f t="shared" si="14"/>
        <v>0</v>
      </c>
      <c r="K111" s="6">
        <f>(F111+G111)*(1+RESUMO!$P$7)</f>
        <v>0</v>
      </c>
      <c r="L111" s="6">
        <f t="shared" si="15"/>
        <v>0</v>
      </c>
    </row>
    <row r="112" spans="1:12" s="38" customFormat="1" ht="155" x14ac:dyDescent="0.35">
      <c r="A112" s="58" t="s">
        <v>187</v>
      </c>
      <c r="B112" s="60" t="s">
        <v>63</v>
      </c>
      <c r="C112" s="61"/>
      <c r="D112" s="44" t="s">
        <v>16</v>
      </c>
      <c r="E112" s="45">
        <v>22</v>
      </c>
      <c r="F112" s="5"/>
      <c r="G112" s="5"/>
      <c r="H112" s="6">
        <f t="shared" si="12"/>
        <v>0</v>
      </c>
      <c r="I112" s="6">
        <f t="shared" si="13"/>
        <v>0</v>
      </c>
      <c r="J112" s="3">
        <f t="shared" si="14"/>
        <v>0</v>
      </c>
      <c r="K112" s="6">
        <f>(F112+G112)*(1+RESUMO!$P$7)</f>
        <v>0</v>
      </c>
      <c r="L112" s="6">
        <f t="shared" si="15"/>
        <v>0</v>
      </c>
    </row>
    <row r="113" spans="1:12" s="38" customFormat="1" ht="15.5" x14ac:dyDescent="0.35">
      <c r="A113" s="58" t="s">
        <v>188</v>
      </c>
      <c r="B113" s="60" t="s">
        <v>64</v>
      </c>
      <c r="C113" s="43" t="s">
        <v>91</v>
      </c>
      <c r="D113" s="44" t="s">
        <v>12</v>
      </c>
      <c r="E113" s="45">
        <v>106</v>
      </c>
      <c r="F113" s="5"/>
      <c r="G113" s="5"/>
      <c r="H113" s="6">
        <f t="shared" si="12"/>
        <v>0</v>
      </c>
      <c r="I113" s="6">
        <f t="shared" si="13"/>
        <v>0</v>
      </c>
      <c r="J113" s="3">
        <f t="shared" si="14"/>
        <v>0</v>
      </c>
      <c r="K113" s="6">
        <f>(F113+G113)*(1+RESUMO!$P$7)</f>
        <v>0</v>
      </c>
      <c r="L113" s="6">
        <f t="shared" si="15"/>
        <v>0</v>
      </c>
    </row>
    <row r="114" spans="1:12" s="38" customFormat="1" ht="15.5" x14ac:dyDescent="0.35">
      <c r="A114" s="58" t="s">
        <v>189</v>
      </c>
      <c r="B114" s="60" t="s">
        <v>65</v>
      </c>
      <c r="C114" s="61"/>
      <c r="D114" s="44" t="s">
        <v>13</v>
      </c>
      <c r="E114" s="45">
        <v>42</v>
      </c>
      <c r="F114" s="5"/>
      <c r="G114" s="5"/>
      <c r="H114" s="6">
        <f t="shared" si="12"/>
        <v>0</v>
      </c>
      <c r="I114" s="6">
        <f t="shared" si="13"/>
        <v>0</v>
      </c>
      <c r="J114" s="3">
        <f t="shared" si="14"/>
        <v>0</v>
      </c>
      <c r="K114" s="6">
        <f>(F114+G114)*(1+RESUMO!$P$7)</f>
        <v>0</v>
      </c>
      <c r="L114" s="6">
        <f t="shared" si="15"/>
        <v>0</v>
      </c>
    </row>
    <row r="115" spans="1:12" s="38" customFormat="1" ht="279" x14ac:dyDescent="0.35">
      <c r="A115" s="58" t="s">
        <v>190</v>
      </c>
      <c r="B115" s="60" t="s">
        <v>511</v>
      </c>
      <c r="C115" s="61"/>
      <c r="D115" s="44" t="s">
        <v>16</v>
      </c>
      <c r="E115" s="45">
        <v>40</v>
      </c>
      <c r="F115" s="5"/>
      <c r="G115" s="5"/>
      <c r="H115" s="6">
        <f t="shared" si="12"/>
        <v>0</v>
      </c>
      <c r="I115" s="6">
        <f t="shared" si="13"/>
        <v>0</v>
      </c>
      <c r="J115" s="3">
        <f t="shared" si="14"/>
        <v>0</v>
      </c>
      <c r="K115" s="6">
        <f>(F115+G115)*(1+RESUMO!$P$7)</f>
        <v>0</v>
      </c>
      <c r="L115" s="6">
        <f t="shared" si="15"/>
        <v>0</v>
      </c>
    </row>
    <row r="116" spans="1:12" s="38" customFormat="1" ht="62" x14ac:dyDescent="0.35">
      <c r="A116" s="58" t="s">
        <v>191</v>
      </c>
      <c r="B116" s="60" t="s">
        <v>66</v>
      </c>
      <c r="C116" s="61"/>
      <c r="D116" s="44" t="s">
        <v>16</v>
      </c>
      <c r="E116" s="45">
        <v>57.4</v>
      </c>
      <c r="F116" s="5"/>
      <c r="G116" s="5"/>
      <c r="H116" s="6">
        <f t="shared" si="12"/>
        <v>0</v>
      </c>
      <c r="I116" s="6">
        <f t="shared" si="13"/>
        <v>0</v>
      </c>
      <c r="J116" s="3">
        <f t="shared" si="14"/>
        <v>0</v>
      </c>
      <c r="K116" s="6">
        <f>(F116+G116)*(1+RESUMO!$P$7)</f>
        <v>0</v>
      </c>
      <c r="L116" s="6">
        <f t="shared" si="15"/>
        <v>0</v>
      </c>
    </row>
    <row r="117" spans="1:12" s="38" customFormat="1" ht="15.5" x14ac:dyDescent="0.35">
      <c r="A117" s="58" t="s">
        <v>192</v>
      </c>
      <c r="B117" s="60" t="s">
        <v>536</v>
      </c>
      <c r="C117" s="61"/>
      <c r="D117" s="44" t="s">
        <v>12</v>
      </c>
      <c r="E117" s="45">
        <v>1.35</v>
      </c>
      <c r="F117" s="5"/>
      <c r="G117" s="5"/>
      <c r="H117" s="6">
        <f t="shared" si="12"/>
        <v>0</v>
      </c>
      <c r="I117" s="6">
        <f t="shared" si="13"/>
        <v>0</v>
      </c>
      <c r="J117" s="3">
        <f t="shared" si="14"/>
        <v>0</v>
      </c>
      <c r="K117" s="6">
        <f>(F117+G117)*(1+RESUMO!$P$7)</f>
        <v>0</v>
      </c>
      <c r="L117" s="6">
        <f t="shared" si="15"/>
        <v>0</v>
      </c>
    </row>
    <row r="118" spans="1:12" s="38" customFormat="1" ht="15.5" x14ac:dyDescent="0.35">
      <c r="A118" s="58" t="s">
        <v>193</v>
      </c>
      <c r="B118" s="60" t="s">
        <v>67</v>
      </c>
      <c r="C118" s="61"/>
      <c r="D118" s="44" t="s">
        <v>89</v>
      </c>
      <c r="E118" s="45">
        <v>1639</v>
      </c>
      <c r="F118" s="5"/>
      <c r="G118" s="5"/>
      <c r="H118" s="6">
        <f t="shared" si="12"/>
        <v>0</v>
      </c>
      <c r="I118" s="6">
        <f t="shared" si="13"/>
        <v>0</v>
      </c>
      <c r="J118" s="3">
        <f t="shared" si="14"/>
        <v>0</v>
      </c>
      <c r="K118" s="6">
        <f>(F118+G118)*(1+RESUMO!$P$7)</f>
        <v>0</v>
      </c>
      <c r="L118" s="6">
        <f t="shared" si="15"/>
        <v>0</v>
      </c>
    </row>
    <row r="119" spans="1:12" s="38" customFormat="1" ht="15.5" x14ac:dyDescent="0.35">
      <c r="A119" s="58" t="s">
        <v>194</v>
      </c>
      <c r="B119" s="60" t="s">
        <v>68</v>
      </c>
      <c r="C119" s="61"/>
      <c r="D119" s="44" t="s">
        <v>89</v>
      </c>
      <c r="E119" s="45">
        <v>1639</v>
      </c>
      <c r="F119" s="5"/>
      <c r="G119" s="5"/>
      <c r="H119" s="6">
        <f t="shared" si="12"/>
        <v>0</v>
      </c>
      <c r="I119" s="6">
        <f t="shared" si="13"/>
        <v>0</v>
      </c>
      <c r="J119" s="3">
        <f t="shared" si="14"/>
        <v>0</v>
      </c>
      <c r="K119" s="6">
        <f>(F119+G119)*(1+RESUMO!$P$7)</f>
        <v>0</v>
      </c>
      <c r="L119" s="6">
        <f t="shared" si="15"/>
        <v>0</v>
      </c>
    </row>
    <row r="120" spans="1:12" s="38" customFormat="1" ht="31" x14ac:dyDescent="0.35">
      <c r="A120" s="58" t="s">
        <v>195</v>
      </c>
      <c r="B120" s="60" t="s">
        <v>69</v>
      </c>
      <c r="C120" s="61"/>
      <c r="D120" s="44" t="s">
        <v>16</v>
      </c>
      <c r="E120" s="45">
        <v>218</v>
      </c>
      <c r="F120" s="5"/>
      <c r="G120" s="5"/>
      <c r="H120" s="6">
        <f t="shared" si="12"/>
        <v>0</v>
      </c>
      <c r="I120" s="6">
        <f t="shared" si="13"/>
        <v>0</v>
      </c>
      <c r="J120" s="3">
        <f t="shared" si="14"/>
        <v>0</v>
      </c>
      <c r="K120" s="6">
        <f>(F120+G120)*(1+RESUMO!$P$7)</f>
        <v>0</v>
      </c>
      <c r="L120" s="6">
        <f t="shared" si="15"/>
        <v>0</v>
      </c>
    </row>
    <row r="121" spans="1:12" s="38" customFormat="1" ht="15.5" x14ac:dyDescent="0.35">
      <c r="A121" s="58" t="s">
        <v>196</v>
      </c>
      <c r="B121" s="60" t="s">
        <v>537</v>
      </c>
      <c r="C121" s="61"/>
      <c r="D121" s="44" t="s">
        <v>12</v>
      </c>
      <c r="E121" s="45">
        <v>19</v>
      </c>
      <c r="F121" s="5"/>
      <c r="G121" s="5"/>
      <c r="H121" s="6">
        <f t="shared" si="12"/>
        <v>0</v>
      </c>
      <c r="I121" s="6">
        <f t="shared" si="13"/>
        <v>0</v>
      </c>
      <c r="J121" s="3">
        <f t="shared" si="14"/>
        <v>0</v>
      </c>
      <c r="K121" s="6">
        <f>(F121+G121)*(1+RESUMO!$P$7)</f>
        <v>0</v>
      </c>
      <c r="L121" s="6">
        <f t="shared" si="15"/>
        <v>0</v>
      </c>
    </row>
    <row r="122" spans="1:12" s="38" customFormat="1" ht="15.5" x14ac:dyDescent="0.35">
      <c r="A122" s="58" t="s">
        <v>197</v>
      </c>
      <c r="B122" s="60" t="s">
        <v>70</v>
      </c>
      <c r="C122" s="61"/>
      <c r="D122" s="44" t="s">
        <v>12</v>
      </c>
      <c r="E122" s="45">
        <v>17</v>
      </c>
      <c r="F122" s="5"/>
      <c r="G122" s="5"/>
      <c r="H122" s="6">
        <f t="shared" si="12"/>
        <v>0</v>
      </c>
      <c r="I122" s="6">
        <f t="shared" si="13"/>
        <v>0</v>
      </c>
      <c r="J122" s="3">
        <f t="shared" si="14"/>
        <v>0</v>
      </c>
      <c r="K122" s="6">
        <f>(F122+G122)*(1+RESUMO!$P$7)</f>
        <v>0</v>
      </c>
      <c r="L122" s="6">
        <f t="shared" si="15"/>
        <v>0</v>
      </c>
    </row>
    <row r="123" spans="1:12" s="38" customFormat="1" ht="15.5" x14ac:dyDescent="0.35">
      <c r="A123" s="58" t="s">
        <v>198</v>
      </c>
      <c r="B123" s="60" t="s">
        <v>72</v>
      </c>
      <c r="C123" s="61"/>
      <c r="D123" s="44" t="s">
        <v>89</v>
      </c>
      <c r="E123" s="45">
        <v>39</v>
      </c>
      <c r="F123" s="5"/>
      <c r="G123" s="5"/>
      <c r="H123" s="6">
        <f t="shared" si="12"/>
        <v>0</v>
      </c>
      <c r="I123" s="6">
        <f t="shared" si="13"/>
        <v>0</v>
      </c>
      <c r="J123" s="3">
        <f t="shared" si="14"/>
        <v>0</v>
      </c>
      <c r="K123" s="6">
        <f>(F123+G123)*(1+RESUMO!$P$7)</f>
        <v>0</v>
      </c>
      <c r="L123" s="6">
        <f t="shared" si="15"/>
        <v>0</v>
      </c>
    </row>
    <row r="124" spans="1:12" s="38" customFormat="1" ht="15.5" x14ac:dyDescent="0.35">
      <c r="A124" s="58" t="s">
        <v>199</v>
      </c>
      <c r="B124" s="60" t="s">
        <v>73</v>
      </c>
      <c r="C124" s="61"/>
      <c r="D124" s="44" t="s">
        <v>17</v>
      </c>
      <c r="E124" s="45">
        <v>2</v>
      </c>
      <c r="F124" s="5"/>
      <c r="G124" s="5"/>
      <c r="H124" s="6">
        <f t="shared" si="12"/>
        <v>0</v>
      </c>
      <c r="I124" s="6">
        <f t="shared" si="13"/>
        <v>0</v>
      </c>
      <c r="J124" s="3">
        <f t="shared" si="14"/>
        <v>0</v>
      </c>
      <c r="K124" s="6">
        <f>(F124+G124)*(1+RESUMO!$P$7)</f>
        <v>0</v>
      </c>
      <c r="L124" s="6">
        <f t="shared" si="15"/>
        <v>0</v>
      </c>
    </row>
    <row r="125" spans="1:12" s="38" customFormat="1" ht="31" x14ac:dyDescent="0.35">
      <c r="A125" s="58" t="s">
        <v>200</v>
      </c>
      <c r="B125" s="60" t="s">
        <v>538</v>
      </c>
      <c r="C125" s="61"/>
      <c r="D125" s="44" t="s">
        <v>16</v>
      </c>
      <c r="E125" s="45">
        <v>5</v>
      </c>
      <c r="F125" s="5"/>
      <c r="G125" s="5"/>
      <c r="H125" s="6">
        <f t="shared" si="12"/>
        <v>0</v>
      </c>
      <c r="I125" s="6">
        <f t="shared" si="13"/>
        <v>0</v>
      </c>
      <c r="J125" s="3">
        <f t="shared" si="14"/>
        <v>0</v>
      </c>
      <c r="K125" s="6">
        <f>(F125+G125)*(1+RESUMO!$P$7)</f>
        <v>0</v>
      </c>
      <c r="L125" s="6">
        <f t="shared" si="15"/>
        <v>0</v>
      </c>
    </row>
    <row r="126" spans="1:12" s="38" customFormat="1" ht="31" x14ac:dyDescent="0.35">
      <c r="A126" s="58" t="s">
        <v>201</v>
      </c>
      <c r="B126" s="60" t="s">
        <v>539</v>
      </c>
      <c r="C126" s="61"/>
      <c r="D126" s="44" t="s">
        <v>16</v>
      </c>
      <c r="E126" s="45">
        <v>5</v>
      </c>
      <c r="F126" s="5"/>
      <c r="G126" s="5"/>
      <c r="H126" s="6">
        <f t="shared" si="12"/>
        <v>0</v>
      </c>
      <c r="I126" s="6">
        <f t="shared" si="13"/>
        <v>0</v>
      </c>
      <c r="J126" s="3">
        <f t="shared" si="14"/>
        <v>0</v>
      </c>
      <c r="K126" s="6">
        <f>(F126+G126)*(1+RESUMO!$P$7)</f>
        <v>0</v>
      </c>
      <c r="L126" s="6">
        <f t="shared" si="15"/>
        <v>0</v>
      </c>
    </row>
    <row r="127" spans="1:12" s="38" customFormat="1" ht="31" x14ac:dyDescent="0.35">
      <c r="A127" s="58" t="s">
        <v>202</v>
      </c>
      <c r="B127" s="60" t="s">
        <v>74</v>
      </c>
      <c r="C127" s="61"/>
      <c r="D127" s="44" t="s">
        <v>16</v>
      </c>
      <c r="E127" s="45">
        <v>2.5</v>
      </c>
      <c r="F127" s="5"/>
      <c r="G127" s="5"/>
      <c r="H127" s="6">
        <f t="shared" si="12"/>
        <v>0</v>
      </c>
      <c r="I127" s="6">
        <f t="shared" si="13"/>
        <v>0</v>
      </c>
      <c r="J127" s="3">
        <f t="shared" si="14"/>
        <v>0</v>
      </c>
      <c r="K127" s="6">
        <f>(F127+G127)*(1+RESUMO!$P$7)</f>
        <v>0</v>
      </c>
      <c r="L127" s="6">
        <f t="shared" si="15"/>
        <v>0</v>
      </c>
    </row>
    <row r="128" spans="1:12" s="38" customFormat="1" ht="15.5" x14ac:dyDescent="0.35">
      <c r="A128" s="58" t="s">
        <v>203</v>
      </c>
      <c r="B128" s="60" t="s">
        <v>75</v>
      </c>
      <c r="C128" s="61"/>
      <c r="D128" s="44" t="s">
        <v>16</v>
      </c>
      <c r="E128" s="45">
        <v>2.5</v>
      </c>
      <c r="F128" s="5"/>
      <c r="G128" s="5"/>
      <c r="H128" s="6">
        <f t="shared" si="12"/>
        <v>0</v>
      </c>
      <c r="I128" s="6">
        <f t="shared" si="13"/>
        <v>0</v>
      </c>
      <c r="J128" s="3">
        <f t="shared" si="14"/>
        <v>0</v>
      </c>
      <c r="K128" s="6">
        <f>(F128+G128)*(1+RESUMO!$P$7)</f>
        <v>0</v>
      </c>
      <c r="L128" s="6">
        <f t="shared" si="15"/>
        <v>0</v>
      </c>
    </row>
    <row r="129" spans="1:12" s="38" customFormat="1" ht="15.5" x14ac:dyDescent="0.35">
      <c r="A129" s="58" t="s">
        <v>204</v>
      </c>
      <c r="B129" s="60" t="s">
        <v>76</v>
      </c>
      <c r="C129" s="61"/>
      <c r="D129" s="44" t="s">
        <v>13</v>
      </c>
      <c r="E129" s="45">
        <v>1</v>
      </c>
      <c r="F129" s="5"/>
      <c r="G129" s="5"/>
      <c r="H129" s="6">
        <f t="shared" si="12"/>
        <v>0</v>
      </c>
      <c r="I129" s="6">
        <f t="shared" si="13"/>
        <v>0</v>
      </c>
      <c r="J129" s="3">
        <f t="shared" si="14"/>
        <v>0</v>
      </c>
      <c r="K129" s="6">
        <f>(F129+G129)*(1+RESUMO!$P$7)</f>
        <v>0</v>
      </c>
      <c r="L129" s="6">
        <f t="shared" si="15"/>
        <v>0</v>
      </c>
    </row>
    <row r="130" spans="1:12" s="38" customFormat="1" ht="15.5" x14ac:dyDescent="0.35">
      <c r="A130" s="58" t="s">
        <v>205</v>
      </c>
      <c r="B130" s="60" t="s">
        <v>77</v>
      </c>
      <c r="C130" s="61"/>
      <c r="D130" s="44" t="s">
        <v>12</v>
      </c>
      <c r="E130" s="45">
        <v>18</v>
      </c>
      <c r="F130" s="5"/>
      <c r="G130" s="5"/>
      <c r="H130" s="6">
        <f t="shared" si="12"/>
        <v>0</v>
      </c>
      <c r="I130" s="6">
        <f t="shared" si="13"/>
        <v>0</v>
      </c>
      <c r="J130" s="3">
        <f t="shared" si="14"/>
        <v>0</v>
      </c>
      <c r="K130" s="6">
        <f>(F130+G130)*(1+RESUMO!$P$7)</f>
        <v>0</v>
      </c>
      <c r="L130" s="6">
        <f t="shared" si="15"/>
        <v>0</v>
      </c>
    </row>
    <row r="131" spans="1:12" s="38" customFormat="1" ht="31" x14ac:dyDescent="0.35">
      <c r="A131" s="58" t="s">
        <v>206</v>
      </c>
      <c r="B131" s="60" t="s">
        <v>78</v>
      </c>
      <c r="C131" s="61"/>
      <c r="D131" s="44" t="s">
        <v>12</v>
      </c>
      <c r="E131" s="45">
        <v>18</v>
      </c>
      <c r="F131" s="5"/>
      <c r="G131" s="5"/>
      <c r="H131" s="6">
        <f t="shared" si="12"/>
        <v>0</v>
      </c>
      <c r="I131" s="6">
        <f t="shared" si="13"/>
        <v>0</v>
      </c>
      <c r="J131" s="3">
        <f t="shared" si="14"/>
        <v>0</v>
      </c>
      <c r="K131" s="6">
        <f>(F131+G131)*(1+RESUMO!$P$7)</f>
        <v>0</v>
      </c>
      <c r="L131" s="6">
        <f t="shared" si="15"/>
        <v>0</v>
      </c>
    </row>
    <row r="132" spans="1:12" s="38" customFormat="1" ht="15.5" x14ac:dyDescent="0.35">
      <c r="A132" s="58" t="s">
        <v>207</v>
      </c>
      <c r="B132" s="60" t="s">
        <v>79</v>
      </c>
      <c r="C132" s="61"/>
      <c r="D132" s="44" t="s">
        <v>13</v>
      </c>
      <c r="E132" s="45">
        <v>1</v>
      </c>
      <c r="F132" s="5"/>
      <c r="G132" s="5"/>
      <c r="H132" s="6">
        <f t="shared" si="12"/>
        <v>0</v>
      </c>
      <c r="I132" s="6">
        <f t="shared" si="13"/>
        <v>0</v>
      </c>
      <c r="J132" s="3">
        <f t="shared" si="14"/>
        <v>0</v>
      </c>
      <c r="K132" s="6">
        <f>(F132+G132)*(1+RESUMO!$P$7)</f>
        <v>0</v>
      </c>
      <c r="L132" s="6">
        <f t="shared" si="15"/>
        <v>0</v>
      </c>
    </row>
    <row r="133" spans="1:12" s="38" customFormat="1" ht="15.5" x14ac:dyDescent="0.35">
      <c r="A133" s="58" t="s">
        <v>208</v>
      </c>
      <c r="B133" s="60" t="s">
        <v>80</v>
      </c>
      <c r="C133" s="61"/>
      <c r="D133" s="44" t="s">
        <v>13</v>
      </c>
      <c r="E133" s="45">
        <v>1</v>
      </c>
      <c r="F133" s="5"/>
      <c r="G133" s="5"/>
      <c r="H133" s="6">
        <f t="shared" si="12"/>
        <v>0</v>
      </c>
      <c r="I133" s="6">
        <f t="shared" si="13"/>
        <v>0</v>
      </c>
      <c r="J133" s="3">
        <f t="shared" si="14"/>
        <v>0</v>
      </c>
      <c r="K133" s="6">
        <f>(F133+G133)*(1+RESUMO!$P$7)</f>
        <v>0</v>
      </c>
      <c r="L133" s="6">
        <f t="shared" si="15"/>
        <v>0</v>
      </c>
    </row>
    <row r="134" spans="1:12" s="38" customFormat="1" ht="15.5" x14ac:dyDescent="0.35">
      <c r="A134" s="58" t="s">
        <v>209</v>
      </c>
      <c r="B134" s="60" t="s">
        <v>81</v>
      </c>
      <c r="C134" s="61"/>
      <c r="D134" s="44" t="s">
        <v>13</v>
      </c>
      <c r="E134" s="45">
        <v>1</v>
      </c>
      <c r="F134" s="5"/>
      <c r="G134" s="5"/>
      <c r="H134" s="6">
        <f t="shared" si="12"/>
        <v>0</v>
      </c>
      <c r="I134" s="6">
        <f t="shared" si="13"/>
        <v>0</v>
      </c>
      <c r="J134" s="3">
        <f t="shared" si="14"/>
        <v>0</v>
      </c>
      <c r="K134" s="6">
        <f>(F134+G134)*(1+RESUMO!$P$7)</f>
        <v>0</v>
      </c>
      <c r="L134" s="6">
        <f t="shared" si="15"/>
        <v>0</v>
      </c>
    </row>
    <row r="135" spans="1:12" s="38" customFormat="1" ht="31" x14ac:dyDescent="0.35">
      <c r="A135" s="58" t="s">
        <v>210</v>
      </c>
      <c r="B135" s="60" t="s">
        <v>82</v>
      </c>
      <c r="C135" s="61"/>
      <c r="D135" s="44" t="s">
        <v>13</v>
      </c>
      <c r="E135" s="45">
        <v>1</v>
      </c>
      <c r="F135" s="5"/>
      <c r="G135" s="5"/>
      <c r="H135" s="6">
        <f t="shared" si="12"/>
        <v>0</v>
      </c>
      <c r="I135" s="6">
        <f t="shared" si="13"/>
        <v>0</v>
      </c>
      <c r="J135" s="3">
        <f t="shared" si="14"/>
        <v>0</v>
      </c>
      <c r="K135" s="6">
        <f>(F135+G135)*(1+RESUMO!$P$7)</f>
        <v>0</v>
      </c>
      <c r="L135" s="6">
        <f t="shared" si="15"/>
        <v>0</v>
      </c>
    </row>
    <row r="136" spans="1:12" s="38" customFormat="1" ht="15.5" x14ac:dyDescent="0.35">
      <c r="A136" s="58" t="s">
        <v>211</v>
      </c>
      <c r="B136" s="60" t="s">
        <v>83</v>
      </c>
      <c r="C136" s="61"/>
      <c r="D136" s="44" t="s">
        <v>13</v>
      </c>
      <c r="E136" s="45">
        <v>1</v>
      </c>
      <c r="F136" s="5"/>
      <c r="G136" s="5"/>
      <c r="H136" s="6">
        <f t="shared" si="12"/>
        <v>0</v>
      </c>
      <c r="I136" s="6">
        <f t="shared" si="13"/>
        <v>0</v>
      </c>
      <c r="J136" s="3">
        <f t="shared" si="14"/>
        <v>0</v>
      </c>
      <c r="K136" s="6">
        <f>(F136+G136)*(1+RESUMO!$P$7)</f>
        <v>0</v>
      </c>
      <c r="L136" s="6">
        <f t="shared" si="15"/>
        <v>0</v>
      </c>
    </row>
    <row r="137" spans="1:12" s="38" customFormat="1" ht="31" x14ac:dyDescent="0.35">
      <c r="A137" s="58" t="s">
        <v>212</v>
      </c>
      <c r="B137" s="60" t="s">
        <v>85</v>
      </c>
      <c r="C137" s="61"/>
      <c r="D137" s="44" t="s">
        <v>16</v>
      </c>
      <c r="E137" s="45">
        <v>2.1</v>
      </c>
      <c r="F137" s="5"/>
      <c r="G137" s="5"/>
      <c r="H137" s="6">
        <f t="shared" si="12"/>
        <v>0</v>
      </c>
      <c r="I137" s="6">
        <f t="shared" si="13"/>
        <v>0</v>
      </c>
      <c r="J137" s="3">
        <f t="shared" si="14"/>
        <v>0</v>
      </c>
      <c r="K137" s="6">
        <f>(F137+G137)*(1+RESUMO!$P$7)</f>
        <v>0</v>
      </c>
      <c r="L137" s="6">
        <f t="shared" si="15"/>
        <v>0</v>
      </c>
    </row>
    <row r="138" spans="1:12" s="38" customFormat="1" ht="15.5" x14ac:dyDescent="0.35">
      <c r="A138" s="58" t="s">
        <v>213</v>
      </c>
      <c r="B138" s="60" t="s">
        <v>87</v>
      </c>
      <c r="C138" s="61"/>
      <c r="D138" s="44" t="s">
        <v>16</v>
      </c>
      <c r="E138" s="45">
        <v>279</v>
      </c>
      <c r="F138" s="5"/>
      <c r="G138" s="5"/>
      <c r="H138" s="6">
        <f t="shared" si="12"/>
        <v>0</v>
      </c>
      <c r="I138" s="6">
        <f t="shared" si="13"/>
        <v>0</v>
      </c>
      <c r="J138" s="3">
        <f t="shared" si="14"/>
        <v>0</v>
      </c>
      <c r="K138" s="6">
        <f>(F138+G138)*(1+RESUMO!$P$7)</f>
        <v>0</v>
      </c>
      <c r="L138" s="6">
        <f t="shared" si="15"/>
        <v>0</v>
      </c>
    </row>
    <row r="139" spans="1:12" s="38" customFormat="1" ht="15.5" x14ac:dyDescent="0.35">
      <c r="A139" s="58" t="s">
        <v>214</v>
      </c>
      <c r="B139" s="60" t="s">
        <v>88</v>
      </c>
      <c r="C139" s="61"/>
      <c r="D139" s="44" t="s">
        <v>16</v>
      </c>
      <c r="E139" s="45">
        <v>279</v>
      </c>
      <c r="F139" s="5"/>
      <c r="G139" s="5"/>
      <c r="H139" s="6">
        <f t="shared" si="12"/>
        <v>0</v>
      </c>
      <c r="I139" s="6">
        <f t="shared" si="13"/>
        <v>0</v>
      </c>
      <c r="J139" s="3">
        <f t="shared" si="14"/>
        <v>0</v>
      </c>
      <c r="K139" s="6">
        <f>(F139+G139)*(1+RESUMO!$P$7)</f>
        <v>0</v>
      </c>
      <c r="L139" s="6">
        <f t="shared" si="15"/>
        <v>0</v>
      </c>
    </row>
    <row r="140" spans="1:12" s="38" customFormat="1" ht="15.5" x14ac:dyDescent="0.35">
      <c r="A140" s="58" t="s">
        <v>215</v>
      </c>
      <c r="B140" s="60" t="s">
        <v>517</v>
      </c>
      <c r="C140" s="61"/>
      <c r="D140" s="44" t="s">
        <v>16</v>
      </c>
      <c r="E140" s="45">
        <v>236</v>
      </c>
      <c r="F140" s="5"/>
      <c r="G140" s="5"/>
      <c r="H140" s="6">
        <f t="shared" si="12"/>
        <v>0</v>
      </c>
      <c r="I140" s="6">
        <f t="shared" si="13"/>
        <v>0</v>
      </c>
      <c r="J140" s="3">
        <f t="shared" si="14"/>
        <v>0</v>
      </c>
      <c r="K140" s="6">
        <f>(F140+G140)*(1+RESUMO!$P$7)</f>
        <v>0</v>
      </c>
      <c r="L140" s="6">
        <f t="shared" si="15"/>
        <v>0</v>
      </c>
    </row>
    <row r="141" spans="1:12" s="38" customFormat="1" ht="15.5" x14ac:dyDescent="0.35">
      <c r="A141" s="58" t="s">
        <v>216</v>
      </c>
      <c r="B141" s="60" t="s">
        <v>540</v>
      </c>
      <c r="C141" s="61"/>
      <c r="D141" s="44" t="s">
        <v>12</v>
      </c>
      <c r="E141" s="45">
        <v>130</v>
      </c>
      <c r="F141" s="5"/>
      <c r="G141" s="5"/>
      <c r="H141" s="6">
        <f t="shared" si="12"/>
        <v>0</v>
      </c>
      <c r="I141" s="6">
        <f t="shared" si="13"/>
        <v>0</v>
      </c>
      <c r="J141" s="3">
        <f t="shared" si="14"/>
        <v>0</v>
      </c>
      <c r="K141" s="6">
        <f>(F141+G141)*(1+RESUMO!$P$7)</f>
        <v>0</v>
      </c>
      <c r="L141" s="6">
        <f t="shared" si="15"/>
        <v>0</v>
      </c>
    </row>
    <row r="142" spans="1:12" s="38" customFormat="1" ht="15.5" x14ac:dyDescent="0.35">
      <c r="A142" s="58" t="s">
        <v>217</v>
      </c>
      <c r="B142" s="60" t="s">
        <v>519</v>
      </c>
      <c r="C142" s="61"/>
      <c r="D142" s="44" t="s">
        <v>12</v>
      </c>
      <c r="E142" s="45">
        <v>300</v>
      </c>
      <c r="F142" s="5"/>
      <c r="G142" s="5"/>
      <c r="H142" s="6">
        <f t="shared" si="12"/>
        <v>0</v>
      </c>
      <c r="I142" s="6">
        <f t="shared" si="13"/>
        <v>0</v>
      </c>
      <c r="J142" s="3">
        <f t="shared" si="14"/>
        <v>0</v>
      </c>
      <c r="K142" s="6">
        <f>(F142+G142)*(1+RESUMO!$P$7)</f>
        <v>0</v>
      </c>
      <c r="L142" s="6">
        <f t="shared" si="15"/>
        <v>0</v>
      </c>
    </row>
    <row r="143" spans="1:12" s="38" customFormat="1" ht="15.5" x14ac:dyDescent="0.35">
      <c r="A143" s="58" t="s">
        <v>218</v>
      </c>
      <c r="B143" s="60" t="s">
        <v>541</v>
      </c>
      <c r="C143" s="61"/>
      <c r="D143" s="44" t="s">
        <v>12</v>
      </c>
      <c r="E143" s="45">
        <v>600</v>
      </c>
      <c r="F143" s="5"/>
      <c r="G143" s="5"/>
      <c r="H143" s="6">
        <f t="shared" si="12"/>
        <v>0</v>
      </c>
      <c r="I143" s="6">
        <f t="shared" si="13"/>
        <v>0</v>
      </c>
      <c r="J143" s="3">
        <f t="shared" si="14"/>
        <v>0</v>
      </c>
      <c r="K143" s="6">
        <f>(F143+G143)*(1+RESUMO!$P$7)</f>
        <v>0</v>
      </c>
      <c r="L143" s="6">
        <f t="shared" si="15"/>
        <v>0</v>
      </c>
    </row>
    <row r="144" spans="1:12" s="38" customFormat="1" ht="15.5" x14ac:dyDescent="0.35">
      <c r="A144" s="58" t="s">
        <v>219</v>
      </c>
      <c r="B144" s="60" t="s">
        <v>542</v>
      </c>
      <c r="C144" s="61"/>
      <c r="D144" s="44" t="s">
        <v>12</v>
      </c>
      <c r="E144" s="45">
        <v>150</v>
      </c>
      <c r="F144" s="5"/>
      <c r="G144" s="5"/>
      <c r="H144" s="6">
        <f t="shared" si="12"/>
        <v>0</v>
      </c>
      <c r="I144" s="6">
        <f t="shared" si="13"/>
        <v>0</v>
      </c>
      <c r="J144" s="3">
        <f t="shared" si="14"/>
        <v>0</v>
      </c>
      <c r="K144" s="6">
        <f>(F144+G144)*(1+RESUMO!$P$7)</f>
        <v>0</v>
      </c>
      <c r="L144" s="6">
        <f t="shared" si="15"/>
        <v>0</v>
      </c>
    </row>
    <row r="145" spans="1:12" s="38" customFormat="1" ht="15.5" x14ac:dyDescent="0.35">
      <c r="A145" s="58" t="s">
        <v>220</v>
      </c>
      <c r="B145" s="60" t="s">
        <v>543</v>
      </c>
      <c r="C145" s="61"/>
      <c r="D145" s="44" t="s">
        <v>12</v>
      </c>
      <c r="E145" s="45">
        <v>250</v>
      </c>
      <c r="F145" s="5"/>
      <c r="G145" s="5"/>
      <c r="H145" s="6">
        <f t="shared" si="12"/>
        <v>0</v>
      </c>
      <c r="I145" s="6">
        <f t="shared" si="13"/>
        <v>0</v>
      </c>
      <c r="J145" s="3">
        <f t="shared" si="14"/>
        <v>0</v>
      </c>
      <c r="K145" s="6">
        <f>(F145+G145)*(1+RESUMO!$P$7)</f>
        <v>0</v>
      </c>
      <c r="L145" s="6">
        <f t="shared" si="15"/>
        <v>0</v>
      </c>
    </row>
    <row r="146" spans="1:12" s="38" customFormat="1" ht="15.5" x14ac:dyDescent="0.35">
      <c r="A146" s="58" t="s">
        <v>221</v>
      </c>
      <c r="B146" s="60" t="s">
        <v>544</v>
      </c>
      <c r="C146" s="61"/>
      <c r="D146" s="44" t="s">
        <v>13</v>
      </c>
      <c r="E146" s="45">
        <v>1</v>
      </c>
      <c r="F146" s="5"/>
      <c r="G146" s="5"/>
      <c r="H146" s="6">
        <f t="shared" si="12"/>
        <v>0</v>
      </c>
      <c r="I146" s="6">
        <f t="shared" si="13"/>
        <v>0</v>
      </c>
      <c r="J146" s="3">
        <f t="shared" si="14"/>
        <v>0</v>
      </c>
      <c r="K146" s="6">
        <f>(F146+G146)*(1+RESUMO!$P$7)</f>
        <v>0</v>
      </c>
      <c r="L146" s="6">
        <f t="shared" si="15"/>
        <v>0</v>
      </c>
    </row>
    <row r="147" spans="1:12" s="38" customFormat="1" ht="15.5" x14ac:dyDescent="0.35">
      <c r="A147" s="58" t="s">
        <v>222</v>
      </c>
      <c r="B147" s="60" t="s">
        <v>545</v>
      </c>
      <c r="C147" s="61"/>
      <c r="D147" s="44" t="s">
        <v>13</v>
      </c>
      <c r="E147" s="45">
        <v>1</v>
      </c>
      <c r="F147" s="5"/>
      <c r="G147" s="5"/>
      <c r="H147" s="6">
        <f t="shared" si="12"/>
        <v>0</v>
      </c>
      <c r="I147" s="6">
        <f t="shared" si="13"/>
        <v>0</v>
      </c>
      <c r="J147" s="3">
        <f t="shared" si="14"/>
        <v>0</v>
      </c>
      <c r="K147" s="6">
        <f>(F147+G147)*(1+RESUMO!$P$7)</f>
        <v>0</v>
      </c>
      <c r="L147" s="6">
        <f t="shared" si="15"/>
        <v>0</v>
      </c>
    </row>
    <row r="148" spans="1:12" s="38" customFormat="1" ht="15.5" x14ac:dyDescent="0.35">
      <c r="A148" s="58" t="s">
        <v>223</v>
      </c>
      <c r="B148" s="60" t="s">
        <v>546</v>
      </c>
      <c r="C148" s="61"/>
      <c r="D148" s="44" t="s">
        <v>13</v>
      </c>
      <c r="E148" s="45">
        <v>1</v>
      </c>
      <c r="F148" s="5"/>
      <c r="G148" s="5"/>
      <c r="H148" s="6">
        <f t="shared" si="12"/>
        <v>0</v>
      </c>
      <c r="I148" s="6">
        <f t="shared" si="13"/>
        <v>0</v>
      </c>
      <c r="J148" s="3">
        <f t="shared" si="14"/>
        <v>0</v>
      </c>
      <c r="K148" s="6">
        <f>(F148+G148)*(1+RESUMO!$P$7)</f>
        <v>0</v>
      </c>
      <c r="L148" s="6">
        <f t="shared" si="15"/>
        <v>0</v>
      </c>
    </row>
    <row r="149" spans="1:12" s="38" customFormat="1" ht="15.5" x14ac:dyDescent="0.35">
      <c r="A149" s="58" t="s">
        <v>224</v>
      </c>
      <c r="B149" s="60" t="s">
        <v>522</v>
      </c>
      <c r="C149" s="61"/>
      <c r="D149" s="44" t="s">
        <v>13</v>
      </c>
      <c r="E149" s="45">
        <v>20</v>
      </c>
      <c r="F149" s="5"/>
      <c r="G149" s="5"/>
      <c r="H149" s="6">
        <f t="shared" si="12"/>
        <v>0</v>
      </c>
      <c r="I149" s="6">
        <f t="shared" si="13"/>
        <v>0</v>
      </c>
      <c r="J149" s="3">
        <f t="shared" si="14"/>
        <v>0</v>
      </c>
      <c r="K149" s="6">
        <f>(F149+G149)*(1+RESUMO!$P$7)</f>
        <v>0</v>
      </c>
      <c r="L149" s="6">
        <f t="shared" si="15"/>
        <v>0</v>
      </c>
    </row>
    <row r="150" spans="1:12" s="38" customFormat="1" ht="15.5" x14ac:dyDescent="0.35">
      <c r="A150" s="58" t="s">
        <v>225</v>
      </c>
      <c r="B150" s="60" t="s">
        <v>523</v>
      </c>
      <c r="C150" s="61"/>
      <c r="D150" s="44" t="s">
        <v>13</v>
      </c>
      <c r="E150" s="45">
        <v>15</v>
      </c>
      <c r="F150" s="5"/>
      <c r="G150" s="5"/>
      <c r="H150" s="6">
        <f t="shared" si="12"/>
        <v>0</v>
      </c>
      <c r="I150" s="6">
        <f t="shared" si="13"/>
        <v>0</v>
      </c>
      <c r="J150" s="3">
        <f t="shared" si="14"/>
        <v>0</v>
      </c>
      <c r="K150" s="6">
        <f>(F150+G150)*(1+RESUMO!$P$7)</f>
        <v>0</v>
      </c>
      <c r="L150" s="6">
        <f t="shared" si="15"/>
        <v>0</v>
      </c>
    </row>
    <row r="151" spans="1:12" s="38" customFormat="1" ht="15.5" x14ac:dyDescent="0.35">
      <c r="A151" s="58" t="s">
        <v>226</v>
      </c>
      <c r="B151" s="60" t="s">
        <v>524</v>
      </c>
      <c r="C151" s="61"/>
      <c r="D151" s="44" t="s">
        <v>13</v>
      </c>
      <c r="E151" s="45">
        <v>3</v>
      </c>
      <c r="F151" s="5"/>
      <c r="G151" s="5"/>
      <c r="H151" s="6">
        <f t="shared" si="12"/>
        <v>0</v>
      </c>
      <c r="I151" s="6">
        <f t="shared" si="13"/>
        <v>0</v>
      </c>
      <c r="J151" s="3">
        <f t="shared" si="14"/>
        <v>0</v>
      </c>
      <c r="K151" s="6">
        <f>(F151+G151)*(1+RESUMO!$P$7)</f>
        <v>0</v>
      </c>
      <c r="L151" s="6">
        <f t="shared" si="15"/>
        <v>0</v>
      </c>
    </row>
    <row r="152" spans="1:12" s="38" customFormat="1" ht="15.5" x14ac:dyDescent="0.35">
      <c r="A152" s="58" t="s">
        <v>227</v>
      </c>
      <c r="B152" s="60" t="s">
        <v>547</v>
      </c>
      <c r="C152" s="61"/>
      <c r="D152" s="44" t="s">
        <v>12</v>
      </c>
      <c r="E152" s="45">
        <v>0.6</v>
      </c>
      <c r="F152" s="5"/>
      <c r="G152" s="5"/>
      <c r="H152" s="6">
        <f t="shared" si="12"/>
        <v>0</v>
      </c>
      <c r="I152" s="6">
        <f t="shared" si="13"/>
        <v>0</v>
      </c>
      <c r="J152" s="3">
        <f t="shared" si="14"/>
        <v>0</v>
      </c>
      <c r="K152" s="6">
        <f>(F152+G152)*(1+RESUMO!$P$7)</f>
        <v>0</v>
      </c>
      <c r="L152" s="6">
        <f t="shared" si="15"/>
        <v>0</v>
      </c>
    </row>
    <row r="153" spans="1:12" s="38" customFormat="1" ht="15.5" x14ac:dyDescent="0.35">
      <c r="A153" s="58" t="s">
        <v>228</v>
      </c>
      <c r="B153" s="60" t="s">
        <v>548</v>
      </c>
      <c r="C153" s="61"/>
      <c r="D153" s="44" t="s">
        <v>16</v>
      </c>
      <c r="E153" s="45">
        <v>0.3</v>
      </c>
      <c r="F153" s="5"/>
      <c r="G153" s="5"/>
      <c r="H153" s="6">
        <f t="shared" si="12"/>
        <v>0</v>
      </c>
      <c r="I153" s="6">
        <f t="shared" si="13"/>
        <v>0</v>
      </c>
      <c r="J153" s="3">
        <f t="shared" si="14"/>
        <v>0</v>
      </c>
      <c r="K153" s="6">
        <f>(F153+G153)*(1+RESUMO!$P$7)</f>
        <v>0</v>
      </c>
      <c r="L153" s="6">
        <f t="shared" si="15"/>
        <v>0</v>
      </c>
    </row>
    <row r="154" spans="1:12" s="38" customFormat="1" ht="15.5" x14ac:dyDescent="0.35">
      <c r="A154" s="58" t="s">
        <v>229</v>
      </c>
      <c r="B154" s="60" t="s">
        <v>549</v>
      </c>
      <c r="C154" s="61"/>
      <c r="D154" s="44" t="s">
        <v>13</v>
      </c>
      <c r="E154" s="45">
        <v>1</v>
      </c>
      <c r="F154" s="5"/>
      <c r="G154" s="5"/>
      <c r="H154" s="6">
        <f t="shared" si="12"/>
        <v>0</v>
      </c>
      <c r="I154" s="6">
        <f t="shared" si="13"/>
        <v>0</v>
      </c>
      <c r="J154" s="3">
        <f t="shared" si="14"/>
        <v>0</v>
      </c>
      <c r="K154" s="6">
        <f>(F154+G154)*(1+RESUMO!$P$7)</f>
        <v>0</v>
      </c>
      <c r="L154" s="6">
        <f t="shared" si="15"/>
        <v>0</v>
      </c>
    </row>
    <row r="155" spans="1:12" s="38" customFormat="1" ht="15.5" x14ac:dyDescent="0.35">
      <c r="A155" s="58" t="s">
        <v>230</v>
      </c>
      <c r="B155" s="60" t="s">
        <v>526</v>
      </c>
      <c r="C155" s="61"/>
      <c r="D155" s="44" t="s">
        <v>13</v>
      </c>
      <c r="E155" s="45">
        <v>6</v>
      </c>
      <c r="F155" s="5"/>
      <c r="G155" s="5"/>
      <c r="H155" s="6">
        <f t="shared" si="12"/>
        <v>0</v>
      </c>
      <c r="I155" s="6">
        <f t="shared" si="13"/>
        <v>0</v>
      </c>
      <c r="J155" s="3">
        <f t="shared" si="14"/>
        <v>0</v>
      </c>
      <c r="K155" s="6">
        <f>(F155+G155)*(1+RESUMO!$P$7)</f>
        <v>0</v>
      </c>
      <c r="L155" s="6">
        <f t="shared" si="15"/>
        <v>0</v>
      </c>
    </row>
    <row r="156" spans="1:12" s="38" customFormat="1" ht="15.5" x14ac:dyDescent="0.35">
      <c r="A156" s="58" t="s">
        <v>231</v>
      </c>
      <c r="B156" s="60" t="s">
        <v>550</v>
      </c>
      <c r="C156" s="61"/>
      <c r="D156" s="44" t="s">
        <v>13</v>
      </c>
      <c r="E156" s="45">
        <v>70</v>
      </c>
      <c r="F156" s="5"/>
      <c r="G156" s="5"/>
      <c r="H156" s="6">
        <f t="shared" si="12"/>
        <v>0</v>
      </c>
      <c r="I156" s="6">
        <f t="shared" si="13"/>
        <v>0</v>
      </c>
      <c r="J156" s="3">
        <f t="shared" si="14"/>
        <v>0</v>
      </c>
      <c r="K156" s="6">
        <f>(F156+G156)*(1+RESUMO!$P$7)</f>
        <v>0</v>
      </c>
      <c r="L156" s="6">
        <f t="shared" si="15"/>
        <v>0</v>
      </c>
    </row>
    <row r="157" spans="1:12" s="38" customFormat="1" ht="15.5" x14ac:dyDescent="0.35">
      <c r="A157" s="58" t="s">
        <v>232</v>
      </c>
      <c r="B157" s="60" t="s">
        <v>551</v>
      </c>
      <c r="C157" s="61"/>
      <c r="D157" s="44" t="s">
        <v>13</v>
      </c>
      <c r="E157" s="45">
        <v>20</v>
      </c>
      <c r="F157" s="5"/>
      <c r="G157" s="5"/>
      <c r="H157" s="6">
        <f t="shared" si="12"/>
        <v>0</v>
      </c>
      <c r="I157" s="6">
        <f t="shared" si="13"/>
        <v>0</v>
      </c>
      <c r="J157" s="3">
        <f t="shared" si="14"/>
        <v>0</v>
      </c>
      <c r="K157" s="6">
        <f>(F157+G157)*(1+RESUMO!$P$7)</f>
        <v>0</v>
      </c>
      <c r="L157" s="6">
        <f t="shared" si="15"/>
        <v>0</v>
      </c>
    </row>
    <row r="158" spans="1:12" s="38" customFormat="1" ht="15.5" x14ac:dyDescent="0.35">
      <c r="A158" s="58" t="s">
        <v>233</v>
      </c>
      <c r="B158" s="60" t="s">
        <v>552</v>
      </c>
      <c r="C158" s="61"/>
      <c r="D158" s="44" t="s">
        <v>13</v>
      </c>
      <c r="E158" s="45">
        <v>10</v>
      </c>
      <c r="F158" s="5"/>
      <c r="G158" s="5"/>
      <c r="H158" s="6">
        <f t="shared" si="12"/>
        <v>0</v>
      </c>
      <c r="I158" s="6">
        <f t="shared" si="13"/>
        <v>0</v>
      </c>
      <c r="J158" s="3">
        <f t="shared" si="14"/>
        <v>0</v>
      </c>
      <c r="K158" s="6">
        <f>(F158+G158)*(1+RESUMO!$P$7)</f>
        <v>0</v>
      </c>
      <c r="L158" s="6">
        <f t="shared" si="15"/>
        <v>0</v>
      </c>
    </row>
    <row r="159" spans="1:12" s="38" customFormat="1" ht="15.5" x14ac:dyDescent="0.35">
      <c r="A159" s="58" t="s">
        <v>234</v>
      </c>
      <c r="B159" s="60" t="s">
        <v>553</v>
      </c>
      <c r="C159" s="61"/>
      <c r="D159" s="44" t="s">
        <v>13</v>
      </c>
      <c r="E159" s="45">
        <v>10</v>
      </c>
      <c r="F159" s="5"/>
      <c r="G159" s="5"/>
      <c r="H159" s="6">
        <f t="shared" si="12"/>
        <v>0</v>
      </c>
      <c r="I159" s="6">
        <f t="shared" si="13"/>
        <v>0</v>
      </c>
      <c r="J159" s="3">
        <f t="shared" si="14"/>
        <v>0</v>
      </c>
      <c r="K159" s="6">
        <f>(F159+G159)*(1+RESUMO!$P$7)</f>
        <v>0</v>
      </c>
      <c r="L159" s="6">
        <f t="shared" si="15"/>
        <v>0</v>
      </c>
    </row>
    <row r="160" spans="1:12" s="38" customFormat="1" ht="15.5" x14ac:dyDescent="0.35">
      <c r="A160" s="58" t="s">
        <v>235</v>
      </c>
      <c r="B160" s="60" t="s">
        <v>554</v>
      </c>
      <c r="C160" s="61"/>
      <c r="D160" s="44" t="s">
        <v>13</v>
      </c>
      <c r="E160" s="45">
        <v>10</v>
      </c>
      <c r="F160" s="5"/>
      <c r="G160" s="5"/>
      <c r="H160" s="6">
        <f t="shared" si="12"/>
        <v>0</v>
      </c>
      <c r="I160" s="6">
        <f t="shared" si="13"/>
        <v>0</v>
      </c>
      <c r="J160" s="3">
        <f t="shared" si="14"/>
        <v>0</v>
      </c>
      <c r="K160" s="6">
        <f>(F160+G160)*(1+RESUMO!$P$7)</f>
        <v>0</v>
      </c>
      <c r="L160" s="6">
        <f t="shared" si="15"/>
        <v>0</v>
      </c>
    </row>
    <row r="161" spans="1:12" s="38" customFormat="1" ht="15.5" x14ac:dyDescent="0.35">
      <c r="A161" s="58" t="s">
        <v>236</v>
      </c>
      <c r="B161" s="60" t="s">
        <v>555</v>
      </c>
      <c r="C161" s="61"/>
      <c r="D161" s="44" t="s">
        <v>13</v>
      </c>
      <c r="E161" s="45">
        <v>1</v>
      </c>
      <c r="F161" s="5"/>
      <c r="G161" s="5"/>
      <c r="H161" s="6">
        <f t="shared" si="12"/>
        <v>0</v>
      </c>
      <c r="I161" s="6">
        <f t="shared" si="13"/>
        <v>0</v>
      </c>
      <c r="J161" s="3">
        <f t="shared" si="14"/>
        <v>0</v>
      </c>
      <c r="K161" s="6">
        <f>(F161+G161)*(1+RESUMO!$P$7)</f>
        <v>0</v>
      </c>
      <c r="L161" s="6">
        <f t="shared" si="15"/>
        <v>0</v>
      </c>
    </row>
    <row r="162" spans="1:12" s="38" customFormat="1" ht="31" x14ac:dyDescent="0.35">
      <c r="A162" s="58" t="s">
        <v>237</v>
      </c>
      <c r="B162" s="60" t="s">
        <v>500</v>
      </c>
      <c r="C162" s="61"/>
      <c r="D162" s="44" t="s">
        <v>13</v>
      </c>
      <c r="E162" s="45">
        <v>15</v>
      </c>
      <c r="F162" s="5"/>
      <c r="G162" s="5"/>
      <c r="H162" s="6">
        <f t="shared" si="12"/>
        <v>0</v>
      </c>
      <c r="I162" s="6">
        <f t="shared" si="13"/>
        <v>0</v>
      </c>
      <c r="J162" s="3">
        <f t="shared" si="14"/>
        <v>0</v>
      </c>
      <c r="K162" s="6">
        <f>(F162+G162)*(1+RESUMO!$P$7)</f>
        <v>0</v>
      </c>
      <c r="L162" s="6">
        <f t="shared" si="15"/>
        <v>0</v>
      </c>
    </row>
    <row r="163" spans="1:12" s="38" customFormat="1" ht="31" x14ac:dyDescent="0.35">
      <c r="A163" s="58" t="s">
        <v>238</v>
      </c>
      <c r="B163" s="60" t="s">
        <v>556</v>
      </c>
      <c r="C163" s="61"/>
      <c r="D163" s="44" t="s">
        <v>13</v>
      </c>
      <c r="E163" s="45">
        <v>3</v>
      </c>
      <c r="F163" s="5"/>
      <c r="G163" s="5"/>
      <c r="H163" s="6">
        <f t="shared" si="12"/>
        <v>0</v>
      </c>
      <c r="I163" s="6">
        <f t="shared" si="13"/>
        <v>0</v>
      </c>
      <c r="J163" s="3">
        <f t="shared" si="14"/>
        <v>0</v>
      </c>
      <c r="K163" s="6">
        <f>(F163+G163)*(1+RESUMO!$P$7)</f>
        <v>0</v>
      </c>
      <c r="L163" s="6">
        <f t="shared" si="15"/>
        <v>0</v>
      </c>
    </row>
    <row r="164" spans="1:12" s="38" customFormat="1" ht="15.5" x14ac:dyDescent="0.35">
      <c r="A164" s="58" t="s">
        <v>239</v>
      </c>
      <c r="B164" s="60" t="s">
        <v>532</v>
      </c>
      <c r="C164" s="61"/>
      <c r="D164" s="44" t="s">
        <v>13</v>
      </c>
      <c r="E164" s="45">
        <v>140</v>
      </c>
      <c r="F164" s="5"/>
      <c r="G164" s="5"/>
      <c r="H164" s="6">
        <f t="shared" si="12"/>
        <v>0</v>
      </c>
      <c r="I164" s="6">
        <f t="shared" si="13"/>
        <v>0</v>
      </c>
      <c r="J164" s="3">
        <f t="shared" si="14"/>
        <v>0</v>
      </c>
      <c r="K164" s="6">
        <f>(F164+G164)*(1+RESUMO!$P$7)</f>
        <v>0</v>
      </c>
      <c r="L164" s="6">
        <f t="shared" si="15"/>
        <v>0</v>
      </c>
    </row>
    <row r="165" spans="1:12" s="38" customFormat="1" ht="15.5" x14ac:dyDescent="0.35">
      <c r="A165" s="58" t="s">
        <v>240</v>
      </c>
      <c r="B165" s="60" t="s">
        <v>557</v>
      </c>
      <c r="C165" s="61"/>
      <c r="D165" s="44" t="s">
        <v>13</v>
      </c>
      <c r="E165" s="45">
        <v>16</v>
      </c>
      <c r="F165" s="5"/>
      <c r="G165" s="5"/>
      <c r="H165" s="6">
        <f t="shared" si="12"/>
        <v>0</v>
      </c>
      <c r="I165" s="6">
        <f t="shared" si="13"/>
        <v>0</v>
      </c>
      <c r="J165" s="3">
        <f t="shared" si="14"/>
        <v>0</v>
      </c>
      <c r="K165" s="6">
        <f>(F165+G165)*(1+RESUMO!$P$7)</f>
        <v>0</v>
      </c>
      <c r="L165" s="6">
        <f t="shared" si="15"/>
        <v>0</v>
      </c>
    </row>
    <row r="166" spans="1:12" s="38" customFormat="1" ht="15.5" x14ac:dyDescent="0.35">
      <c r="A166" s="58" t="s">
        <v>241</v>
      </c>
      <c r="B166" s="60" t="s">
        <v>501</v>
      </c>
      <c r="C166" s="61"/>
      <c r="D166" s="44" t="s">
        <v>13</v>
      </c>
      <c r="E166" s="45">
        <v>60</v>
      </c>
      <c r="F166" s="5"/>
      <c r="G166" s="5"/>
      <c r="H166" s="6">
        <f t="shared" ref="H166:H179" si="16">E166*F166</f>
        <v>0</v>
      </c>
      <c r="I166" s="6">
        <f t="shared" ref="I166:I179" si="17">E166*G166</f>
        <v>0</v>
      </c>
      <c r="J166" s="3">
        <f t="shared" ref="J166:J179" si="18">H166+I166</f>
        <v>0</v>
      </c>
      <c r="K166" s="6">
        <f>(F166+G166)*(1+RESUMO!$P$7)</f>
        <v>0</v>
      </c>
      <c r="L166" s="6">
        <f t="shared" ref="L166:L179" si="19">E166*K166</f>
        <v>0</v>
      </c>
    </row>
    <row r="167" spans="1:12" s="38" customFormat="1" ht="15.5" x14ac:dyDescent="0.35">
      <c r="A167" s="58" t="s">
        <v>242</v>
      </c>
      <c r="B167" s="60" t="s">
        <v>558</v>
      </c>
      <c r="C167" s="61"/>
      <c r="D167" s="44" t="s">
        <v>13</v>
      </c>
      <c r="E167" s="45">
        <v>3</v>
      </c>
      <c r="F167" s="5"/>
      <c r="G167" s="5"/>
      <c r="H167" s="6">
        <f t="shared" si="16"/>
        <v>0</v>
      </c>
      <c r="I167" s="6">
        <f t="shared" si="17"/>
        <v>0</v>
      </c>
      <c r="J167" s="3">
        <f t="shared" si="18"/>
        <v>0</v>
      </c>
      <c r="K167" s="6">
        <f>(F167+G167)*(1+RESUMO!$P$7)</f>
        <v>0</v>
      </c>
      <c r="L167" s="6">
        <f t="shared" si="19"/>
        <v>0</v>
      </c>
    </row>
    <row r="168" spans="1:12" s="38" customFormat="1" ht="15.5" x14ac:dyDescent="0.35">
      <c r="A168" s="58" t="s">
        <v>243</v>
      </c>
      <c r="B168" s="60" t="s">
        <v>559</v>
      </c>
      <c r="C168" s="61"/>
      <c r="D168" s="44" t="s">
        <v>13</v>
      </c>
      <c r="E168" s="45">
        <v>2</v>
      </c>
      <c r="F168" s="5"/>
      <c r="G168" s="5"/>
      <c r="H168" s="6">
        <f t="shared" si="16"/>
        <v>0</v>
      </c>
      <c r="I168" s="6">
        <f t="shared" si="17"/>
        <v>0</v>
      </c>
      <c r="J168" s="3">
        <f t="shared" si="18"/>
        <v>0</v>
      </c>
      <c r="K168" s="6">
        <f>(F168+G168)*(1+RESUMO!$P$7)</f>
        <v>0</v>
      </c>
      <c r="L168" s="6">
        <f t="shared" si="19"/>
        <v>0</v>
      </c>
    </row>
    <row r="169" spans="1:12" s="38" customFormat="1" ht="15.5" x14ac:dyDescent="0.35">
      <c r="A169" s="58" t="s">
        <v>244</v>
      </c>
      <c r="B169" s="60" t="s">
        <v>560</v>
      </c>
      <c r="C169" s="61"/>
      <c r="D169" s="44" t="s">
        <v>13</v>
      </c>
      <c r="E169" s="45">
        <v>2</v>
      </c>
      <c r="F169" s="5"/>
      <c r="G169" s="5"/>
      <c r="H169" s="6">
        <f t="shared" si="16"/>
        <v>0</v>
      </c>
      <c r="I169" s="6">
        <f t="shared" si="17"/>
        <v>0</v>
      </c>
      <c r="J169" s="3">
        <f t="shared" si="18"/>
        <v>0</v>
      </c>
      <c r="K169" s="6">
        <f>(F169+G169)*(1+RESUMO!$P$7)</f>
        <v>0</v>
      </c>
      <c r="L169" s="6">
        <f t="shared" si="19"/>
        <v>0</v>
      </c>
    </row>
    <row r="170" spans="1:12" s="38" customFormat="1" ht="15.5" x14ac:dyDescent="0.35">
      <c r="A170" s="58" t="s">
        <v>245</v>
      </c>
      <c r="B170" s="60" t="s">
        <v>561</v>
      </c>
      <c r="C170" s="61"/>
      <c r="D170" s="44" t="s">
        <v>12</v>
      </c>
      <c r="E170" s="45">
        <v>52</v>
      </c>
      <c r="F170" s="5"/>
      <c r="G170" s="5"/>
      <c r="H170" s="6">
        <f t="shared" si="16"/>
        <v>0</v>
      </c>
      <c r="I170" s="6">
        <f t="shared" si="17"/>
        <v>0</v>
      </c>
      <c r="J170" s="3">
        <f t="shared" si="18"/>
        <v>0</v>
      </c>
      <c r="K170" s="6">
        <f>(F170+G170)*(1+RESUMO!$P$7)</f>
        <v>0</v>
      </c>
      <c r="L170" s="6">
        <f t="shared" si="19"/>
        <v>0</v>
      </c>
    </row>
    <row r="171" spans="1:12" s="38" customFormat="1" ht="15.5" x14ac:dyDescent="0.35">
      <c r="A171" s="58" t="s">
        <v>246</v>
      </c>
      <c r="B171" s="60" t="s">
        <v>562</v>
      </c>
      <c r="C171" s="61"/>
      <c r="D171" s="44" t="s">
        <v>13</v>
      </c>
      <c r="E171" s="45">
        <v>2</v>
      </c>
      <c r="F171" s="5"/>
      <c r="G171" s="5"/>
      <c r="H171" s="6">
        <f t="shared" si="16"/>
        <v>0</v>
      </c>
      <c r="I171" s="6">
        <f t="shared" si="17"/>
        <v>0</v>
      </c>
      <c r="J171" s="3">
        <f t="shared" si="18"/>
        <v>0</v>
      </c>
      <c r="K171" s="6">
        <f>(F171+G171)*(1+RESUMO!$P$7)</f>
        <v>0</v>
      </c>
      <c r="L171" s="6">
        <f t="shared" si="19"/>
        <v>0</v>
      </c>
    </row>
    <row r="172" spans="1:12" s="38" customFormat="1" ht="15.5" x14ac:dyDescent="0.35">
      <c r="A172" s="58" t="s">
        <v>247</v>
      </c>
      <c r="B172" s="60" t="s">
        <v>563</v>
      </c>
      <c r="C172" s="61"/>
      <c r="D172" s="44" t="s">
        <v>12</v>
      </c>
      <c r="E172" s="45">
        <v>74</v>
      </c>
      <c r="F172" s="5"/>
      <c r="G172" s="5"/>
      <c r="H172" s="6">
        <f t="shared" si="16"/>
        <v>0</v>
      </c>
      <c r="I172" s="6">
        <f t="shared" si="17"/>
        <v>0</v>
      </c>
      <c r="J172" s="3">
        <f t="shared" si="18"/>
        <v>0</v>
      </c>
      <c r="K172" s="6">
        <f>(F172+G172)*(1+RESUMO!$P$7)</f>
        <v>0</v>
      </c>
      <c r="L172" s="6">
        <f t="shared" si="19"/>
        <v>0</v>
      </c>
    </row>
    <row r="173" spans="1:12" s="38" customFormat="1" ht="15.5" x14ac:dyDescent="0.35">
      <c r="A173" s="58" t="s">
        <v>248</v>
      </c>
      <c r="B173" s="60" t="s">
        <v>564</v>
      </c>
      <c r="C173" s="61"/>
      <c r="D173" s="44" t="s">
        <v>13</v>
      </c>
      <c r="E173" s="45">
        <v>8</v>
      </c>
      <c r="F173" s="5"/>
      <c r="G173" s="5"/>
      <c r="H173" s="6">
        <f t="shared" si="16"/>
        <v>0</v>
      </c>
      <c r="I173" s="6">
        <f t="shared" si="17"/>
        <v>0</v>
      </c>
      <c r="J173" s="3">
        <f t="shared" si="18"/>
        <v>0</v>
      </c>
      <c r="K173" s="6">
        <f>(F173+G173)*(1+RESUMO!$P$7)</f>
        <v>0</v>
      </c>
      <c r="L173" s="6">
        <f t="shared" si="19"/>
        <v>0</v>
      </c>
    </row>
    <row r="174" spans="1:12" s="38" customFormat="1" ht="15.5" x14ac:dyDescent="0.35">
      <c r="A174" s="58" t="s">
        <v>249</v>
      </c>
      <c r="B174" s="60" t="s">
        <v>565</v>
      </c>
      <c r="C174" s="61"/>
      <c r="D174" s="44" t="s">
        <v>13</v>
      </c>
      <c r="E174" s="45">
        <v>2</v>
      </c>
      <c r="F174" s="5"/>
      <c r="G174" s="5"/>
      <c r="H174" s="6">
        <f t="shared" si="16"/>
        <v>0</v>
      </c>
      <c r="I174" s="6">
        <f t="shared" si="17"/>
        <v>0</v>
      </c>
      <c r="J174" s="3">
        <f t="shared" si="18"/>
        <v>0</v>
      </c>
      <c r="K174" s="6">
        <f>(F174+G174)*(1+RESUMO!$P$7)</f>
        <v>0</v>
      </c>
      <c r="L174" s="6">
        <f t="shared" si="19"/>
        <v>0</v>
      </c>
    </row>
    <row r="175" spans="1:12" s="38" customFormat="1" ht="15.5" x14ac:dyDescent="0.35">
      <c r="A175" s="58" t="s">
        <v>250</v>
      </c>
      <c r="B175" s="60" t="s">
        <v>566</v>
      </c>
      <c r="C175" s="61"/>
      <c r="D175" s="44" t="s">
        <v>13</v>
      </c>
      <c r="E175" s="45">
        <v>8</v>
      </c>
      <c r="F175" s="5"/>
      <c r="G175" s="5"/>
      <c r="H175" s="6">
        <f t="shared" si="16"/>
        <v>0</v>
      </c>
      <c r="I175" s="6">
        <f t="shared" si="17"/>
        <v>0</v>
      </c>
      <c r="J175" s="3">
        <f t="shared" si="18"/>
        <v>0</v>
      </c>
      <c r="K175" s="6">
        <f>(F175+G175)*(1+RESUMO!$P$7)</f>
        <v>0</v>
      </c>
      <c r="L175" s="6">
        <f t="shared" si="19"/>
        <v>0</v>
      </c>
    </row>
    <row r="176" spans="1:12" s="38" customFormat="1" ht="15.5" x14ac:dyDescent="0.35">
      <c r="A176" s="58" t="s">
        <v>251</v>
      </c>
      <c r="B176" s="60" t="s">
        <v>567</v>
      </c>
      <c r="C176" s="61"/>
      <c r="D176" s="44" t="s">
        <v>13</v>
      </c>
      <c r="E176" s="45">
        <v>12</v>
      </c>
      <c r="F176" s="5"/>
      <c r="G176" s="5"/>
      <c r="H176" s="6">
        <f t="shared" si="16"/>
        <v>0</v>
      </c>
      <c r="I176" s="6">
        <f t="shared" si="17"/>
        <v>0</v>
      </c>
      <c r="J176" s="3">
        <f t="shared" si="18"/>
        <v>0</v>
      </c>
      <c r="K176" s="6">
        <f>(F176+G176)*(1+RESUMO!$P$7)</f>
        <v>0</v>
      </c>
      <c r="L176" s="6">
        <f t="shared" si="19"/>
        <v>0</v>
      </c>
    </row>
    <row r="177" spans="1:12" s="38" customFormat="1" ht="31" x14ac:dyDescent="0.35">
      <c r="A177" s="58" t="s">
        <v>252</v>
      </c>
      <c r="B177" s="60" t="s">
        <v>568</v>
      </c>
      <c r="C177" s="61"/>
      <c r="D177" s="44" t="s">
        <v>13</v>
      </c>
      <c r="E177" s="45">
        <v>1</v>
      </c>
      <c r="F177" s="5"/>
      <c r="G177" s="5"/>
      <c r="H177" s="6">
        <f t="shared" si="16"/>
        <v>0</v>
      </c>
      <c r="I177" s="6">
        <f t="shared" si="17"/>
        <v>0</v>
      </c>
      <c r="J177" s="3">
        <f t="shared" si="18"/>
        <v>0</v>
      </c>
      <c r="K177" s="6">
        <f>(F177+G177)*(1+RESUMO!$P$7)</f>
        <v>0</v>
      </c>
      <c r="L177" s="6">
        <f t="shared" si="19"/>
        <v>0</v>
      </c>
    </row>
    <row r="178" spans="1:12" s="38" customFormat="1" ht="15.5" x14ac:dyDescent="0.35">
      <c r="A178" s="58" t="s">
        <v>253</v>
      </c>
      <c r="B178" s="60" t="s">
        <v>533</v>
      </c>
      <c r="C178" s="61"/>
      <c r="D178" s="44" t="s">
        <v>13</v>
      </c>
      <c r="E178" s="45">
        <v>4</v>
      </c>
      <c r="F178" s="5"/>
      <c r="G178" s="5"/>
      <c r="H178" s="6">
        <f t="shared" si="16"/>
        <v>0</v>
      </c>
      <c r="I178" s="6">
        <f t="shared" si="17"/>
        <v>0</v>
      </c>
      <c r="J178" s="3">
        <f t="shared" si="18"/>
        <v>0</v>
      </c>
      <c r="K178" s="6">
        <f>(F178+G178)*(1+RESUMO!$P$7)</f>
        <v>0</v>
      </c>
      <c r="L178" s="6">
        <f t="shared" si="19"/>
        <v>0</v>
      </c>
    </row>
    <row r="179" spans="1:12" s="38" customFormat="1" ht="15.5" x14ac:dyDescent="0.35">
      <c r="A179" s="58" t="s">
        <v>254</v>
      </c>
      <c r="B179" s="60" t="s">
        <v>502</v>
      </c>
      <c r="C179" s="61"/>
      <c r="D179" s="44" t="s">
        <v>16</v>
      </c>
      <c r="E179" s="45">
        <v>161</v>
      </c>
      <c r="F179" s="5"/>
      <c r="G179" s="5"/>
      <c r="H179" s="6">
        <f t="shared" si="16"/>
        <v>0</v>
      </c>
      <c r="I179" s="6">
        <f t="shared" si="17"/>
        <v>0</v>
      </c>
      <c r="J179" s="3">
        <f t="shared" si="18"/>
        <v>0</v>
      </c>
      <c r="K179" s="6">
        <f>(F179+G179)*(1+RESUMO!$P$7)</f>
        <v>0</v>
      </c>
      <c r="L179" s="6">
        <f t="shared" si="19"/>
        <v>0</v>
      </c>
    </row>
    <row r="180" spans="1:12" s="38" customFormat="1" ht="15.5" x14ac:dyDescent="0.35">
      <c r="A180" s="39">
        <v>5</v>
      </c>
      <c r="B180" s="59" t="s">
        <v>569</v>
      </c>
      <c r="C180" s="62"/>
      <c r="D180" s="63"/>
      <c r="E180" s="42"/>
      <c r="F180" s="67"/>
      <c r="G180" s="67"/>
      <c r="H180" s="66">
        <f>SUBTOTAL(9,H181:H205)</f>
        <v>0</v>
      </c>
      <c r="I180" s="66">
        <f>SUBTOTAL(9,I181:I205)</f>
        <v>0</v>
      </c>
      <c r="J180" s="66">
        <f>SUBTOTAL(9,J181:J205)</f>
        <v>0</v>
      </c>
      <c r="K180" s="4"/>
      <c r="L180" s="66">
        <f>SUBTOTAL(9,L181:L205)</f>
        <v>0</v>
      </c>
    </row>
    <row r="181" spans="1:12" s="38" customFormat="1" ht="15.5" x14ac:dyDescent="0.35">
      <c r="A181" s="58" t="s">
        <v>255</v>
      </c>
      <c r="B181" s="60" t="s">
        <v>570</v>
      </c>
      <c r="C181" s="61"/>
      <c r="D181" s="44" t="s">
        <v>13</v>
      </c>
      <c r="E181" s="45">
        <v>2</v>
      </c>
      <c r="F181" s="5"/>
      <c r="G181" s="5"/>
      <c r="H181" s="6">
        <f t="shared" ref="H181:H205" si="20">E181*F181</f>
        <v>0</v>
      </c>
      <c r="I181" s="6">
        <f t="shared" ref="I181:I205" si="21">E181*G181</f>
        <v>0</v>
      </c>
      <c r="J181" s="3">
        <f t="shared" ref="J181:J205" si="22">H181+I181</f>
        <v>0</v>
      </c>
      <c r="K181" s="6">
        <f>(F181+G181)*(1+RESUMO!$P$7)</f>
        <v>0</v>
      </c>
      <c r="L181" s="6">
        <f t="shared" ref="L181:L205" si="23">E181*K181</f>
        <v>0</v>
      </c>
    </row>
    <row r="182" spans="1:12" s="38" customFormat="1" ht="15.5" x14ac:dyDescent="0.35">
      <c r="A182" s="58" t="s">
        <v>256</v>
      </c>
      <c r="B182" s="60" t="s">
        <v>571</v>
      </c>
      <c r="C182" s="61"/>
      <c r="D182" s="44" t="s">
        <v>13</v>
      </c>
      <c r="E182" s="45">
        <v>2</v>
      </c>
      <c r="F182" s="5"/>
      <c r="G182" s="5"/>
      <c r="H182" s="6">
        <f t="shared" si="20"/>
        <v>0</v>
      </c>
      <c r="I182" s="6">
        <f t="shared" si="21"/>
        <v>0</v>
      </c>
      <c r="J182" s="3">
        <f t="shared" si="22"/>
        <v>0</v>
      </c>
      <c r="K182" s="6">
        <f>(F182+G182)*(1+RESUMO!$P$7)</f>
        <v>0</v>
      </c>
      <c r="L182" s="6">
        <f t="shared" si="23"/>
        <v>0</v>
      </c>
    </row>
    <row r="183" spans="1:12" s="38" customFormat="1" ht="15.5" x14ac:dyDescent="0.35">
      <c r="A183" s="58" t="s">
        <v>257</v>
      </c>
      <c r="B183" s="60" t="s">
        <v>572</v>
      </c>
      <c r="C183" s="61"/>
      <c r="D183" s="44" t="s">
        <v>13</v>
      </c>
      <c r="E183" s="45">
        <v>2</v>
      </c>
      <c r="F183" s="5"/>
      <c r="G183" s="5"/>
      <c r="H183" s="6">
        <f t="shared" si="20"/>
        <v>0</v>
      </c>
      <c r="I183" s="6">
        <f t="shared" si="21"/>
        <v>0</v>
      </c>
      <c r="J183" s="3">
        <f t="shared" si="22"/>
        <v>0</v>
      </c>
      <c r="K183" s="6">
        <f>(F183+G183)*(1+RESUMO!$P$7)</f>
        <v>0</v>
      </c>
      <c r="L183" s="6">
        <f t="shared" si="23"/>
        <v>0</v>
      </c>
    </row>
    <row r="184" spans="1:12" s="38" customFormat="1" ht="15.5" x14ac:dyDescent="0.35">
      <c r="A184" s="58" t="s">
        <v>258</v>
      </c>
      <c r="B184" s="60" t="s">
        <v>573</v>
      </c>
      <c r="C184" s="61"/>
      <c r="D184" s="44" t="s">
        <v>13</v>
      </c>
      <c r="E184" s="45">
        <v>2</v>
      </c>
      <c r="F184" s="5"/>
      <c r="G184" s="5"/>
      <c r="H184" s="6">
        <f t="shared" si="20"/>
        <v>0</v>
      </c>
      <c r="I184" s="6">
        <f t="shared" si="21"/>
        <v>0</v>
      </c>
      <c r="J184" s="3">
        <f t="shared" si="22"/>
        <v>0</v>
      </c>
      <c r="K184" s="6">
        <f>(F184+G184)*(1+RESUMO!$P$7)</f>
        <v>0</v>
      </c>
      <c r="L184" s="6">
        <f t="shared" si="23"/>
        <v>0</v>
      </c>
    </row>
    <row r="185" spans="1:12" s="38" customFormat="1" ht="15.5" x14ac:dyDescent="0.35">
      <c r="A185" s="58" t="s">
        <v>259</v>
      </c>
      <c r="B185" s="60" t="s">
        <v>574</v>
      </c>
      <c r="C185" s="61"/>
      <c r="D185" s="44" t="s">
        <v>12</v>
      </c>
      <c r="E185" s="45">
        <v>10.4</v>
      </c>
      <c r="F185" s="5"/>
      <c r="G185" s="5"/>
      <c r="H185" s="6">
        <f t="shared" si="20"/>
        <v>0</v>
      </c>
      <c r="I185" s="6">
        <f t="shared" si="21"/>
        <v>0</v>
      </c>
      <c r="J185" s="3">
        <f t="shared" si="22"/>
        <v>0</v>
      </c>
      <c r="K185" s="6">
        <f>(F185+G185)*(1+RESUMO!$P$7)</f>
        <v>0</v>
      </c>
      <c r="L185" s="6">
        <f t="shared" si="23"/>
        <v>0</v>
      </c>
    </row>
    <row r="186" spans="1:12" s="38" customFormat="1" ht="31" x14ac:dyDescent="0.35">
      <c r="A186" s="58" t="s">
        <v>260</v>
      </c>
      <c r="B186" s="60" t="s">
        <v>575</v>
      </c>
      <c r="C186" s="61"/>
      <c r="D186" s="44" t="s">
        <v>16</v>
      </c>
      <c r="E186" s="45">
        <v>15</v>
      </c>
      <c r="F186" s="5"/>
      <c r="G186" s="5"/>
      <c r="H186" s="6">
        <f t="shared" si="20"/>
        <v>0</v>
      </c>
      <c r="I186" s="6">
        <f t="shared" si="21"/>
        <v>0</v>
      </c>
      <c r="J186" s="3">
        <f t="shared" si="22"/>
        <v>0</v>
      </c>
      <c r="K186" s="6">
        <f>(F186+G186)*(1+RESUMO!$P$7)</f>
        <v>0</v>
      </c>
      <c r="L186" s="6">
        <f t="shared" si="23"/>
        <v>0</v>
      </c>
    </row>
    <row r="187" spans="1:12" s="38" customFormat="1" ht="15.5" x14ac:dyDescent="0.35">
      <c r="A187" s="58" t="s">
        <v>261</v>
      </c>
      <c r="B187" s="60" t="s">
        <v>576</v>
      </c>
      <c r="C187" s="61"/>
      <c r="D187" s="44" t="s">
        <v>16</v>
      </c>
      <c r="E187" s="45">
        <v>115</v>
      </c>
      <c r="F187" s="5"/>
      <c r="G187" s="5"/>
      <c r="H187" s="6">
        <f t="shared" si="20"/>
        <v>0</v>
      </c>
      <c r="I187" s="6">
        <f t="shared" si="21"/>
        <v>0</v>
      </c>
      <c r="J187" s="3">
        <f t="shared" si="22"/>
        <v>0</v>
      </c>
      <c r="K187" s="6">
        <f>(F187+G187)*(1+RESUMO!$P$7)</f>
        <v>0</v>
      </c>
      <c r="L187" s="6">
        <f t="shared" si="23"/>
        <v>0</v>
      </c>
    </row>
    <row r="188" spans="1:12" s="38" customFormat="1" ht="77.5" x14ac:dyDescent="0.35">
      <c r="A188" s="58" t="s">
        <v>262</v>
      </c>
      <c r="B188" s="60" t="s">
        <v>62</v>
      </c>
      <c r="C188" s="64" t="s">
        <v>90</v>
      </c>
      <c r="D188" s="44" t="s">
        <v>13</v>
      </c>
      <c r="E188" s="45">
        <v>1</v>
      </c>
      <c r="F188" s="5"/>
      <c r="G188" s="5"/>
      <c r="H188" s="6">
        <f t="shared" si="20"/>
        <v>0</v>
      </c>
      <c r="I188" s="6">
        <f t="shared" si="21"/>
        <v>0</v>
      </c>
      <c r="J188" s="3">
        <f t="shared" si="22"/>
        <v>0</v>
      </c>
      <c r="K188" s="6">
        <f>(F188+G188)*(1+RESUMO!$P$7)</f>
        <v>0</v>
      </c>
      <c r="L188" s="6">
        <f t="shared" si="23"/>
        <v>0</v>
      </c>
    </row>
    <row r="189" spans="1:12" s="38" customFormat="1" ht="15.5" x14ac:dyDescent="0.35">
      <c r="A189" s="58" t="s">
        <v>263</v>
      </c>
      <c r="B189" s="60" t="s">
        <v>64</v>
      </c>
      <c r="C189" s="43" t="s">
        <v>91</v>
      </c>
      <c r="D189" s="44" t="s">
        <v>12</v>
      </c>
      <c r="E189" s="45">
        <v>24</v>
      </c>
      <c r="F189" s="5"/>
      <c r="G189" s="5"/>
      <c r="H189" s="6">
        <f t="shared" si="20"/>
        <v>0</v>
      </c>
      <c r="I189" s="6">
        <f t="shared" si="21"/>
        <v>0</v>
      </c>
      <c r="J189" s="3">
        <f t="shared" si="22"/>
        <v>0</v>
      </c>
      <c r="K189" s="6">
        <f>(F189+G189)*(1+RESUMO!$P$7)</f>
        <v>0</v>
      </c>
      <c r="L189" s="6">
        <f t="shared" si="23"/>
        <v>0</v>
      </c>
    </row>
    <row r="190" spans="1:12" s="38" customFormat="1" ht="15.5" x14ac:dyDescent="0.35">
      <c r="A190" s="58" t="s">
        <v>264</v>
      </c>
      <c r="B190" s="60" t="s">
        <v>65</v>
      </c>
      <c r="C190" s="61"/>
      <c r="D190" s="44" t="s">
        <v>13</v>
      </c>
      <c r="E190" s="45">
        <v>8</v>
      </c>
      <c r="F190" s="5"/>
      <c r="G190" s="5"/>
      <c r="H190" s="6">
        <f t="shared" si="20"/>
        <v>0</v>
      </c>
      <c r="I190" s="6">
        <f t="shared" si="21"/>
        <v>0</v>
      </c>
      <c r="J190" s="3">
        <f t="shared" si="22"/>
        <v>0</v>
      </c>
      <c r="K190" s="6">
        <f>(F190+G190)*(1+RESUMO!$P$7)</f>
        <v>0</v>
      </c>
      <c r="L190" s="6">
        <f t="shared" si="23"/>
        <v>0</v>
      </c>
    </row>
    <row r="191" spans="1:12" s="38" customFormat="1" ht="15.5" x14ac:dyDescent="0.35">
      <c r="A191" s="58" t="s">
        <v>265</v>
      </c>
      <c r="B191" s="60" t="s">
        <v>577</v>
      </c>
      <c r="C191" s="61"/>
      <c r="D191" s="44" t="s">
        <v>13</v>
      </c>
      <c r="E191" s="45">
        <v>2</v>
      </c>
      <c r="F191" s="5"/>
      <c r="G191" s="5"/>
      <c r="H191" s="6">
        <f t="shared" si="20"/>
        <v>0</v>
      </c>
      <c r="I191" s="6">
        <f t="shared" si="21"/>
        <v>0</v>
      </c>
      <c r="J191" s="3">
        <f t="shared" si="22"/>
        <v>0</v>
      </c>
      <c r="K191" s="6">
        <f>(F191+G191)*(1+RESUMO!$P$7)</f>
        <v>0</v>
      </c>
      <c r="L191" s="6">
        <f t="shared" si="23"/>
        <v>0</v>
      </c>
    </row>
    <row r="192" spans="1:12" s="38" customFormat="1" ht="31" x14ac:dyDescent="0.35">
      <c r="A192" s="58" t="s">
        <v>266</v>
      </c>
      <c r="B192" s="60" t="s">
        <v>74</v>
      </c>
      <c r="C192" s="61"/>
      <c r="D192" s="44" t="s">
        <v>16</v>
      </c>
      <c r="E192" s="45">
        <v>3</v>
      </c>
      <c r="F192" s="5"/>
      <c r="G192" s="5"/>
      <c r="H192" s="6">
        <f t="shared" si="20"/>
        <v>0</v>
      </c>
      <c r="I192" s="6">
        <f t="shared" si="21"/>
        <v>0</v>
      </c>
      <c r="J192" s="3">
        <f t="shared" si="22"/>
        <v>0</v>
      </c>
      <c r="K192" s="6">
        <f>(F192+G192)*(1+RESUMO!$P$7)</f>
        <v>0</v>
      </c>
      <c r="L192" s="6">
        <f t="shared" si="23"/>
        <v>0</v>
      </c>
    </row>
    <row r="193" spans="1:12" s="38" customFormat="1" ht="15.5" x14ac:dyDescent="0.35">
      <c r="A193" s="58" t="s">
        <v>267</v>
      </c>
      <c r="B193" s="60" t="s">
        <v>578</v>
      </c>
      <c r="C193" s="61"/>
      <c r="D193" s="44" t="s">
        <v>16</v>
      </c>
      <c r="E193" s="45">
        <v>3</v>
      </c>
      <c r="F193" s="5"/>
      <c r="G193" s="5"/>
      <c r="H193" s="6">
        <f t="shared" si="20"/>
        <v>0</v>
      </c>
      <c r="I193" s="6">
        <f t="shared" si="21"/>
        <v>0</v>
      </c>
      <c r="J193" s="3">
        <f t="shared" si="22"/>
        <v>0</v>
      </c>
      <c r="K193" s="6">
        <f>(F193+G193)*(1+RESUMO!$P$7)</f>
        <v>0</v>
      </c>
      <c r="L193" s="6">
        <f t="shared" si="23"/>
        <v>0</v>
      </c>
    </row>
    <row r="194" spans="1:12" s="38" customFormat="1" ht="15.5" x14ac:dyDescent="0.35">
      <c r="A194" s="58" t="s">
        <v>268</v>
      </c>
      <c r="B194" s="60" t="s">
        <v>76</v>
      </c>
      <c r="C194" s="61"/>
      <c r="D194" s="44" t="s">
        <v>13</v>
      </c>
      <c r="E194" s="45">
        <v>2</v>
      </c>
      <c r="F194" s="5"/>
      <c r="G194" s="5"/>
      <c r="H194" s="6">
        <f t="shared" si="20"/>
        <v>0</v>
      </c>
      <c r="I194" s="6">
        <f t="shared" si="21"/>
        <v>0</v>
      </c>
      <c r="J194" s="3">
        <f t="shared" si="22"/>
        <v>0</v>
      </c>
      <c r="K194" s="6">
        <f>(F194+G194)*(1+RESUMO!$P$7)</f>
        <v>0</v>
      </c>
      <c r="L194" s="6">
        <f t="shared" si="23"/>
        <v>0</v>
      </c>
    </row>
    <row r="195" spans="1:12" s="38" customFormat="1" ht="15.5" x14ac:dyDescent="0.35">
      <c r="A195" s="58" t="s">
        <v>269</v>
      </c>
      <c r="B195" s="60" t="s">
        <v>77</v>
      </c>
      <c r="C195" s="61"/>
      <c r="D195" s="44" t="s">
        <v>12</v>
      </c>
      <c r="E195" s="45">
        <v>6</v>
      </c>
      <c r="F195" s="5"/>
      <c r="G195" s="5"/>
      <c r="H195" s="6">
        <f t="shared" si="20"/>
        <v>0</v>
      </c>
      <c r="I195" s="6">
        <f t="shared" si="21"/>
        <v>0</v>
      </c>
      <c r="J195" s="3">
        <f t="shared" si="22"/>
        <v>0</v>
      </c>
      <c r="K195" s="6">
        <f>(F195+G195)*(1+RESUMO!$P$7)</f>
        <v>0</v>
      </c>
      <c r="L195" s="6">
        <f t="shared" si="23"/>
        <v>0</v>
      </c>
    </row>
    <row r="196" spans="1:12" s="38" customFormat="1" ht="31" x14ac:dyDescent="0.35">
      <c r="A196" s="58" t="s">
        <v>270</v>
      </c>
      <c r="B196" s="60" t="s">
        <v>78</v>
      </c>
      <c r="C196" s="61"/>
      <c r="D196" s="44" t="s">
        <v>12</v>
      </c>
      <c r="E196" s="45">
        <v>6</v>
      </c>
      <c r="F196" s="5"/>
      <c r="G196" s="5"/>
      <c r="H196" s="6">
        <f t="shared" si="20"/>
        <v>0</v>
      </c>
      <c r="I196" s="6">
        <f t="shared" si="21"/>
        <v>0</v>
      </c>
      <c r="J196" s="3">
        <f t="shared" si="22"/>
        <v>0</v>
      </c>
      <c r="K196" s="6">
        <f>(F196+G196)*(1+RESUMO!$P$7)</f>
        <v>0</v>
      </c>
      <c r="L196" s="6">
        <f t="shared" si="23"/>
        <v>0</v>
      </c>
    </row>
    <row r="197" spans="1:12" s="38" customFormat="1" ht="15.5" x14ac:dyDescent="0.35">
      <c r="A197" s="58" t="s">
        <v>271</v>
      </c>
      <c r="B197" s="60" t="s">
        <v>79</v>
      </c>
      <c r="C197" s="61"/>
      <c r="D197" s="44" t="s">
        <v>13</v>
      </c>
      <c r="E197" s="45">
        <v>2</v>
      </c>
      <c r="F197" s="5"/>
      <c r="G197" s="5"/>
      <c r="H197" s="6">
        <f t="shared" si="20"/>
        <v>0</v>
      </c>
      <c r="I197" s="6">
        <f t="shared" si="21"/>
        <v>0</v>
      </c>
      <c r="J197" s="3">
        <f t="shared" si="22"/>
        <v>0</v>
      </c>
      <c r="K197" s="6">
        <f>(F197+G197)*(1+RESUMO!$P$7)</f>
        <v>0</v>
      </c>
      <c r="L197" s="6">
        <f t="shared" si="23"/>
        <v>0</v>
      </c>
    </row>
    <row r="198" spans="1:12" s="38" customFormat="1" ht="15.5" x14ac:dyDescent="0.35">
      <c r="A198" s="58" t="s">
        <v>272</v>
      </c>
      <c r="B198" s="60" t="s">
        <v>80</v>
      </c>
      <c r="C198" s="61"/>
      <c r="D198" s="44" t="s">
        <v>13</v>
      </c>
      <c r="E198" s="45">
        <v>2</v>
      </c>
      <c r="F198" s="5"/>
      <c r="G198" s="5"/>
      <c r="H198" s="6">
        <f t="shared" si="20"/>
        <v>0</v>
      </c>
      <c r="I198" s="6">
        <f t="shared" si="21"/>
        <v>0</v>
      </c>
      <c r="J198" s="3">
        <f t="shared" si="22"/>
        <v>0</v>
      </c>
      <c r="K198" s="6">
        <f>(F198+G198)*(1+RESUMO!$P$7)</f>
        <v>0</v>
      </c>
      <c r="L198" s="6">
        <f t="shared" si="23"/>
        <v>0</v>
      </c>
    </row>
    <row r="199" spans="1:12" s="38" customFormat="1" ht="15.5" x14ac:dyDescent="0.35">
      <c r="A199" s="58" t="s">
        <v>273</v>
      </c>
      <c r="B199" s="60" t="s">
        <v>81</v>
      </c>
      <c r="C199" s="61"/>
      <c r="D199" s="44" t="s">
        <v>13</v>
      </c>
      <c r="E199" s="45">
        <v>2</v>
      </c>
      <c r="F199" s="5"/>
      <c r="G199" s="5"/>
      <c r="H199" s="6">
        <f t="shared" si="20"/>
        <v>0</v>
      </c>
      <c r="I199" s="6">
        <f t="shared" si="21"/>
        <v>0</v>
      </c>
      <c r="J199" s="3">
        <f t="shared" si="22"/>
        <v>0</v>
      </c>
      <c r="K199" s="6">
        <f>(F199+G199)*(1+RESUMO!$P$7)</f>
        <v>0</v>
      </c>
      <c r="L199" s="6">
        <f t="shared" si="23"/>
        <v>0</v>
      </c>
    </row>
    <row r="200" spans="1:12" s="38" customFormat="1" ht="31" x14ac:dyDescent="0.35">
      <c r="A200" s="58" t="s">
        <v>274</v>
      </c>
      <c r="B200" s="60" t="s">
        <v>82</v>
      </c>
      <c r="C200" s="61"/>
      <c r="D200" s="44" t="s">
        <v>13</v>
      </c>
      <c r="E200" s="45">
        <v>1</v>
      </c>
      <c r="F200" s="5"/>
      <c r="G200" s="5"/>
      <c r="H200" s="6">
        <f t="shared" si="20"/>
        <v>0</v>
      </c>
      <c r="I200" s="6">
        <f t="shared" si="21"/>
        <v>0</v>
      </c>
      <c r="J200" s="3">
        <f t="shared" si="22"/>
        <v>0</v>
      </c>
      <c r="K200" s="6">
        <f>(F200+G200)*(1+RESUMO!$P$7)</f>
        <v>0</v>
      </c>
      <c r="L200" s="6">
        <f t="shared" si="23"/>
        <v>0</v>
      </c>
    </row>
    <row r="201" spans="1:12" s="38" customFormat="1" ht="15.5" x14ac:dyDescent="0.35">
      <c r="A201" s="58" t="s">
        <v>275</v>
      </c>
      <c r="B201" s="60" t="s">
        <v>83</v>
      </c>
      <c r="C201" s="61"/>
      <c r="D201" s="44" t="s">
        <v>13</v>
      </c>
      <c r="E201" s="45">
        <v>2</v>
      </c>
      <c r="F201" s="5"/>
      <c r="G201" s="5"/>
      <c r="H201" s="6">
        <f t="shared" si="20"/>
        <v>0</v>
      </c>
      <c r="I201" s="6">
        <f t="shared" si="21"/>
        <v>0</v>
      </c>
      <c r="J201" s="3">
        <f t="shared" si="22"/>
        <v>0</v>
      </c>
      <c r="K201" s="6">
        <f>(F201+G201)*(1+RESUMO!$P$7)</f>
        <v>0</v>
      </c>
      <c r="L201" s="6">
        <f t="shared" si="23"/>
        <v>0</v>
      </c>
    </row>
    <row r="202" spans="1:12" s="38" customFormat="1" ht="15.5" x14ac:dyDescent="0.35">
      <c r="A202" s="58" t="s">
        <v>276</v>
      </c>
      <c r="B202" s="60" t="s">
        <v>87</v>
      </c>
      <c r="C202" s="61"/>
      <c r="D202" s="44" t="s">
        <v>16</v>
      </c>
      <c r="E202" s="45">
        <v>145</v>
      </c>
      <c r="F202" s="5"/>
      <c r="G202" s="5"/>
      <c r="H202" s="6">
        <f t="shared" si="20"/>
        <v>0</v>
      </c>
      <c r="I202" s="6">
        <f t="shared" si="21"/>
        <v>0</v>
      </c>
      <c r="J202" s="3">
        <f t="shared" si="22"/>
        <v>0</v>
      </c>
      <c r="K202" s="6">
        <f>(F202+G202)*(1+RESUMO!$P$7)</f>
        <v>0</v>
      </c>
      <c r="L202" s="6">
        <f t="shared" si="23"/>
        <v>0</v>
      </c>
    </row>
    <row r="203" spans="1:12" s="38" customFormat="1" ht="15.5" x14ac:dyDescent="0.35">
      <c r="A203" s="58" t="s">
        <v>277</v>
      </c>
      <c r="B203" s="60" t="s">
        <v>88</v>
      </c>
      <c r="C203" s="61"/>
      <c r="D203" s="44" t="s">
        <v>16</v>
      </c>
      <c r="E203" s="45">
        <v>165</v>
      </c>
      <c r="F203" s="5"/>
      <c r="G203" s="5"/>
      <c r="H203" s="6">
        <f t="shared" si="20"/>
        <v>0</v>
      </c>
      <c r="I203" s="6">
        <f t="shared" si="21"/>
        <v>0</v>
      </c>
      <c r="J203" s="3">
        <f t="shared" si="22"/>
        <v>0</v>
      </c>
      <c r="K203" s="6">
        <f>(F203+G203)*(1+RESUMO!$P$7)</f>
        <v>0</v>
      </c>
      <c r="L203" s="6">
        <f t="shared" si="23"/>
        <v>0</v>
      </c>
    </row>
    <row r="204" spans="1:12" s="38" customFormat="1" ht="15.5" x14ac:dyDescent="0.35">
      <c r="A204" s="58" t="s">
        <v>278</v>
      </c>
      <c r="B204" s="60" t="s">
        <v>579</v>
      </c>
      <c r="C204" s="61"/>
      <c r="D204" s="44" t="s">
        <v>13</v>
      </c>
      <c r="E204" s="45">
        <v>2</v>
      </c>
      <c r="F204" s="5"/>
      <c r="G204" s="5"/>
      <c r="H204" s="6">
        <f t="shared" si="20"/>
        <v>0</v>
      </c>
      <c r="I204" s="6">
        <f t="shared" si="21"/>
        <v>0</v>
      </c>
      <c r="J204" s="3">
        <f t="shared" si="22"/>
        <v>0</v>
      </c>
      <c r="K204" s="6">
        <f>(F204+G204)*(1+RESUMO!$P$7)</f>
        <v>0</v>
      </c>
      <c r="L204" s="6">
        <f t="shared" si="23"/>
        <v>0</v>
      </c>
    </row>
    <row r="205" spans="1:12" s="38" customFormat="1" ht="15.5" x14ac:dyDescent="0.35">
      <c r="A205" s="58" t="s">
        <v>279</v>
      </c>
      <c r="B205" s="60" t="s">
        <v>502</v>
      </c>
      <c r="C205" s="61"/>
      <c r="D205" s="44" t="s">
        <v>16</v>
      </c>
      <c r="E205" s="45">
        <v>150</v>
      </c>
      <c r="F205" s="5"/>
      <c r="G205" s="5"/>
      <c r="H205" s="6">
        <f t="shared" si="20"/>
        <v>0</v>
      </c>
      <c r="I205" s="6">
        <f t="shared" si="21"/>
        <v>0</v>
      </c>
      <c r="J205" s="3">
        <f t="shared" si="22"/>
        <v>0</v>
      </c>
      <c r="K205" s="6">
        <f>(F205+G205)*(1+RESUMO!$P$7)</f>
        <v>0</v>
      </c>
      <c r="L205" s="6">
        <f t="shared" si="23"/>
        <v>0</v>
      </c>
    </row>
    <row r="206" spans="1:12" s="38" customFormat="1" ht="15.5" x14ac:dyDescent="0.35">
      <c r="A206" s="39">
        <v>6</v>
      </c>
      <c r="B206" s="59" t="s">
        <v>580</v>
      </c>
      <c r="C206" s="62"/>
      <c r="D206" s="63"/>
      <c r="E206" s="42"/>
      <c r="F206" s="67"/>
      <c r="G206" s="67"/>
      <c r="H206" s="66">
        <f>SUBTOTAL(9,H207:H252)</f>
        <v>0</v>
      </c>
      <c r="I206" s="66">
        <f>SUBTOTAL(9,I207:I252)</f>
        <v>0</v>
      </c>
      <c r="J206" s="66">
        <f>SUBTOTAL(9,J207:J252)</f>
        <v>0</v>
      </c>
      <c r="K206" s="4"/>
      <c r="L206" s="66">
        <f>SUBTOTAL(9,L207:L252)</f>
        <v>0</v>
      </c>
    </row>
    <row r="207" spans="1:12" s="38" customFormat="1" ht="15.5" x14ac:dyDescent="0.35">
      <c r="A207" s="58" t="s">
        <v>280</v>
      </c>
      <c r="B207" s="60" t="s">
        <v>58</v>
      </c>
      <c r="C207" s="61"/>
      <c r="D207" s="44" t="s">
        <v>16</v>
      </c>
      <c r="E207" s="45">
        <v>6</v>
      </c>
      <c r="F207" s="5"/>
      <c r="G207" s="5"/>
      <c r="H207" s="6">
        <f t="shared" ref="H207:H252" si="24">E207*F207</f>
        <v>0</v>
      </c>
      <c r="I207" s="6">
        <f t="shared" ref="I207:I252" si="25">E207*G207</f>
        <v>0</v>
      </c>
      <c r="J207" s="3">
        <f t="shared" ref="J207:J252" si="26">H207+I207</f>
        <v>0</v>
      </c>
      <c r="K207" s="6">
        <f>(F207+G207)*(1+RESUMO!$P$7)</f>
        <v>0</v>
      </c>
      <c r="L207" s="6">
        <f t="shared" ref="L207:L252" si="27">E207*K207</f>
        <v>0</v>
      </c>
    </row>
    <row r="208" spans="1:12" s="38" customFormat="1" ht="15.5" x14ac:dyDescent="0.35">
      <c r="A208" s="58" t="s">
        <v>281</v>
      </c>
      <c r="B208" s="60" t="s">
        <v>60</v>
      </c>
      <c r="C208" s="61"/>
      <c r="D208" s="44" t="s">
        <v>16</v>
      </c>
      <c r="E208" s="45">
        <v>1.2</v>
      </c>
      <c r="F208" s="5"/>
      <c r="G208" s="5"/>
      <c r="H208" s="6">
        <f t="shared" si="24"/>
        <v>0</v>
      </c>
      <c r="I208" s="6">
        <f t="shared" si="25"/>
        <v>0</v>
      </c>
      <c r="J208" s="3">
        <f t="shared" si="26"/>
        <v>0</v>
      </c>
      <c r="K208" s="6">
        <f>(F208+G208)*(1+RESUMO!$P$7)</f>
        <v>0</v>
      </c>
      <c r="L208" s="6">
        <f t="shared" si="27"/>
        <v>0</v>
      </c>
    </row>
    <row r="209" spans="1:12" s="38" customFormat="1" ht="15.5" x14ac:dyDescent="0.35">
      <c r="A209" s="58" t="s">
        <v>282</v>
      </c>
      <c r="B209" s="60" t="s">
        <v>581</v>
      </c>
      <c r="C209" s="61"/>
      <c r="D209" s="44" t="s">
        <v>13</v>
      </c>
      <c r="E209" s="45">
        <v>3</v>
      </c>
      <c r="F209" s="5"/>
      <c r="G209" s="5"/>
      <c r="H209" s="6">
        <f t="shared" si="24"/>
        <v>0</v>
      </c>
      <c r="I209" s="6">
        <f t="shared" si="25"/>
        <v>0</v>
      </c>
      <c r="J209" s="3">
        <f t="shared" si="26"/>
        <v>0</v>
      </c>
      <c r="K209" s="6">
        <f>(F209+G209)*(1+RESUMO!$P$7)</f>
        <v>0</v>
      </c>
      <c r="L209" s="6">
        <f t="shared" si="27"/>
        <v>0</v>
      </c>
    </row>
    <row r="210" spans="1:12" s="38" customFormat="1" ht="15.5" x14ac:dyDescent="0.35">
      <c r="A210" s="58" t="s">
        <v>283</v>
      </c>
      <c r="B210" s="60" t="s">
        <v>582</v>
      </c>
      <c r="C210" s="61"/>
      <c r="D210" s="44" t="s">
        <v>16</v>
      </c>
      <c r="E210" s="45">
        <v>11</v>
      </c>
      <c r="F210" s="5"/>
      <c r="G210" s="5"/>
      <c r="H210" s="6">
        <f t="shared" si="24"/>
        <v>0</v>
      </c>
      <c r="I210" s="6">
        <f t="shared" si="25"/>
        <v>0</v>
      </c>
      <c r="J210" s="3">
        <f t="shared" si="26"/>
        <v>0</v>
      </c>
      <c r="K210" s="6">
        <f>(F210+G210)*(1+RESUMO!$P$7)</f>
        <v>0</v>
      </c>
      <c r="L210" s="6">
        <f t="shared" si="27"/>
        <v>0</v>
      </c>
    </row>
    <row r="211" spans="1:12" s="38" customFormat="1" ht="15.5" x14ac:dyDescent="0.35">
      <c r="A211" s="58" t="s">
        <v>284</v>
      </c>
      <c r="B211" s="60" t="s">
        <v>583</v>
      </c>
      <c r="C211" s="61"/>
      <c r="D211" s="44" t="s">
        <v>13</v>
      </c>
      <c r="E211" s="45">
        <v>4</v>
      </c>
      <c r="F211" s="5"/>
      <c r="G211" s="5"/>
      <c r="H211" s="6">
        <f t="shared" si="24"/>
        <v>0</v>
      </c>
      <c r="I211" s="6">
        <f t="shared" si="25"/>
        <v>0</v>
      </c>
      <c r="J211" s="3">
        <f t="shared" si="26"/>
        <v>0</v>
      </c>
      <c r="K211" s="6">
        <f>(F211+G211)*(1+RESUMO!$P$7)</f>
        <v>0</v>
      </c>
      <c r="L211" s="6">
        <f t="shared" si="27"/>
        <v>0</v>
      </c>
    </row>
    <row r="212" spans="1:12" s="38" customFormat="1" ht="15.5" x14ac:dyDescent="0.35">
      <c r="A212" s="58" t="s">
        <v>285</v>
      </c>
      <c r="B212" s="60" t="s">
        <v>491</v>
      </c>
      <c r="C212" s="61"/>
      <c r="D212" s="44" t="s">
        <v>16</v>
      </c>
      <c r="E212" s="45">
        <v>330</v>
      </c>
      <c r="F212" s="5"/>
      <c r="G212" s="5"/>
      <c r="H212" s="6">
        <f t="shared" si="24"/>
        <v>0</v>
      </c>
      <c r="I212" s="6">
        <f t="shared" si="25"/>
        <v>0</v>
      </c>
      <c r="J212" s="3">
        <f t="shared" si="26"/>
        <v>0</v>
      </c>
      <c r="K212" s="6">
        <f>(F212+G212)*(1+RESUMO!$P$7)</f>
        <v>0</v>
      </c>
      <c r="L212" s="6">
        <f t="shared" si="27"/>
        <v>0</v>
      </c>
    </row>
    <row r="213" spans="1:12" s="38" customFormat="1" ht="15.5" x14ac:dyDescent="0.35">
      <c r="A213" s="58" t="s">
        <v>286</v>
      </c>
      <c r="B213" s="60" t="s">
        <v>507</v>
      </c>
      <c r="C213" s="61"/>
      <c r="D213" s="44" t="s">
        <v>13</v>
      </c>
      <c r="E213" s="45">
        <v>9</v>
      </c>
      <c r="F213" s="5"/>
      <c r="G213" s="5"/>
      <c r="H213" s="6">
        <f t="shared" si="24"/>
        <v>0</v>
      </c>
      <c r="I213" s="6">
        <f t="shared" si="25"/>
        <v>0</v>
      </c>
      <c r="J213" s="3">
        <f t="shared" si="26"/>
        <v>0</v>
      </c>
      <c r="K213" s="6">
        <f>(F213+G213)*(1+RESUMO!$P$7)</f>
        <v>0</v>
      </c>
      <c r="L213" s="6">
        <f t="shared" si="27"/>
        <v>0</v>
      </c>
    </row>
    <row r="214" spans="1:12" s="38" customFormat="1" ht="31" x14ac:dyDescent="0.35">
      <c r="A214" s="58" t="s">
        <v>287</v>
      </c>
      <c r="B214" s="60" t="s">
        <v>492</v>
      </c>
      <c r="C214" s="61"/>
      <c r="D214" s="44" t="s">
        <v>17</v>
      </c>
      <c r="E214" s="45">
        <v>1</v>
      </c>
      <c r="F214" s="5"/>
      <c r="G214" s="5"/>
      <c r="H214" s="6">
        <f t="shared" si="24"/>
        <v>0</v>
      </c>
      <c r="I214" s="6">
        <f t="shared" si="25"/>
        <v>0</v>
      </c>
      <c r="J214" s="3">
        <f t="shared" si="26"/>
        <v>0</v>
      </c>
      <c r="K214" s="6">
        <f>(F214+G214)*(1+RESUMO!$P$7)</f>
        <v>0</v>
      </c>
      <c r="L214" s="6">
        <f t="shared" si="27"/>
        <v>0</v>
      </c>
    </row>
    <row r="215" spans="1:12" s="38" customFormat="1" ht="77.5" x14ac:dyDescent="0.35">
      <c r="A215" s="58" t="s">
        <v>288</v>
      </c>
      <c r="B215" s="60" t="s">
        <v>497</v>
      </c>
      <c r="C215" s="64" t="s">
        <v>90</v>
      </c>
      <c r="D215" s="44" t="s">
        <v>13</v>
      </c>
      <c r="E215" s="45">
        <v>6</v>
      </c>
      <c r="F215" s="5"/>
      <c r="G215" s="5"/>
      <c r="H215" s="6">
        <f t="shared" si="24"/>
        <v>0</v>
      </c>
      <c r="I215" s="6">
        <f t="shared" si="25"/>
        <v>0</v>
      </c>
      <c r="J215" s="3">
        <f t="shared" si="26"/>
        <v>0</v>
      </c>
      <c r="K215" s="6">
        <f>(F215+G215)*(1+RESUMO!$P$7)</f>
        <v>0</v>
      </c>
      <c r="L215" s="6">
        <f t="shared" si="27"/>
        <v>0</v>
      </c>
    </row>
    <row r="216" spans="1:12" s="38" customFormat="1" ht="155" x14ac:dyDescent="0.35">
      <c r="A216" s="58" t="s">
        <v>289</v>
      </c>
      <c r="B216" s="60" t="s">
        <v>63</v>
      </c>
      <c r="C216" s="61"/>
      <c r="D216" s="44" t="s">
        <v>16</v>
      </c>
      <c r="E216" s="45">
        <v>18</v>
      </c>
      <c r="F216" s="5"/>
      <c r="G216" s="5"/>
      <c r="H216" s="6">
        <f t="shared" si="24"/>
        <v>0</v>
      </c>
      <c r="I216" s="6">
        <f t="shared" si="25"/>
        <v>0</v>
      </c>
      <c r="J216" s="3">
        <f t="shared" si="26"/>
        <v>0</v>
      </c>
      <c r="K216" s="6">
        <f>(F216+G216)*(1+RESUMO!$P$7)</f>
        <v>0</v>
      </c>
      <c r="L216" s="6">
        <f t="shared" si="27"/>
        <v>0</v>
      </c>
    </row>
    <row r="217" spans="1:12" s="38" customFormat="1" ht="15.5" x14ac:dyDescent="0.35">
      <c r="A217" s="58" t="s">
        <v>290</v>
      </c>
      <c r="B217" s="60" t="s">
        <v>64</v>
      </c>
      <c r="C217" s="43" t="s">
        <v>91</v>
      </c>
      <c r="D217" s="44" t="s">
        <v>12</v>
      </c>
      <c r="E217" s="45">
        <v>40</v>
      </c>
      <c r="F217" s="5"/>
      <c r="G217" s="5"/>
      <c r="H217" s="6">
        <f t="shared" si="24"/>
        <v>0</v>
      </c>
      <c r="I217" s="6">
        <f t="shared" si="25"/>
        <v>0</v>
      </c>
      <c r="J217" s="3">
        <f t="shared" si="26"/>
        <v>0</v>
      </c>
      <c r="K217" s="6">
        <f>(F217+G217)*(1+RESUMO!$P$7)</f>
        <v>0</v>
      </c>
      <c r="L217" s="6">
        <f t="shared" si="27"/>
        <v>0</v>
      </c>
    </row>
    <row r="218" spans="1:12" s="38" customFormat="1" ht="15.5" x14ac:dyDescent="0.35">
      <c r="A218" s="58" t="s">
        <v>291</v>
      </c>
      <c r="B218" s="60" t="s">
        <v>65</v>
      </c>
      <c r="C218" s="61"/>
      <c r="D218" s="44" t="s">
        <v>13</v>
      </c>
      <c r="E218" s="45">
        <v>32</v>
      </c>
      <c r="F218" s="5"/>
      <c r="G218" s="5"/>
      <c r="H218" s="6">
        <f t="shared" si="24"/>
        <v>0</v>
      </c>
      <c r="I218" s="6">
        <f t="shared" si="25"/>
        <v>0</v>
      </c>
      <c r="J218" s="3">
        <f t="shared" si="26"/>
        <v>0</v>
      </c>
      <c r="K218" s="6">
        <f>(F218+G218)*(1+RESUMO!$P$7)</f>
        <v>0</v>
      </c>
      <c r="L218" s="6">
        <f t="shared" si="27"/>
        <v>0</v>
      </c>
    </row>
    <row r="219" spans="1:12" s="38" customFormat="1" ht="15.5" x14ac:dyDescent="0.35">
      <c r="A219" s="58" t="s">
        <v>292</v>
      </c>
      <c r="B219" s="60" t="s">
        <v>536</v>
      </c>
      <c r="C219" s="61"/>
      <c r="D219" s="44" t="s">
        <v>12</v>
      </c>
      <c r="E219" s="45">
        <v>1</v>
      </c>
      <c r="F219" s="5"/>
      <c r="G219" s="5"/>
      <c r="H219" s="6">
        <f t="shared" si="24"/>
        <v>0</v>
      </c>
      <c r="I219" s="6">
        <f t="shared" si="25"/>
        <v>0</v>
      </c>
      <c r="J219" s="3">
        <f t="shared" si="26"/>
        <v>0</v>
      </c>
      <c r="K219" s="6">
        <f>(F219+G219)*(1+RESUMO!$P$7)</f>
        <v>0</v>
      </c>
      <c r="L219" s="6">
        <f t="shared" si="27"/>
        <v>0</v>
      </c>
    </row>
    <row r="220" spans="1:12" s="38" customFormat="1" ht="15.5" x14ac:dyDescent="0.35">
      <c r="A220" s="58" t="s">
        <v>293</v>
      </c>
      <c r="B220" s="60" t="s">
        <v>584</v>
      </c>
      <c r="C220" s="61"/>
      <c r="D220" s="44" t="s">
        <v>16</v>
      </c>
      <c r="E220" s="45">
        <v>10</v>
      </c>
      <c r="F220" s="5"/>
      <c r="G220" s="5"/>
      <c r="H220" s="6">
        <f t="shared" si="24"/>
        <v>0</v>
      </c>
      <c r="I220" s="6">
        <f t="shared" si="25"/>
        <v>0</v>
      </c>
      <c r="J220" s="3">
        <f t="shared" si="26"/>
        <v>0</v>
      </c>
      <c r="K220" s="6">
        <f>(F220+G220)*(1+RESUMO!$P$7)</f>
        <v>0</v>
      </c>
      <c r="L220" s="6">
        <f t="shared" si="27"/>
        <v>0</v>
      </c>
    </row>
    <row r="221" spans="1:12" s="38" customFormat="1" ht="62" x14ac:dyDescent="0.35">
      <c r="A221" s="58" t="s">
        <v>294</v>
      </c>
      <c r="B221" s="60" t="s">
        <v>585</v>
      </c>
      <c r="C221" s="61" t="s">
        <v>612</v>
      </c>
      <c r="D221" s="44" t="s">
        <v>13</v>
      </c>
      <c r="E221" s="45">
        <v>1</v>
      </c>
      <c r="F221" s="5"/>
      <c r="G221" s="5"/>
      <c r="H221" s="6">
        <f t="shared" si="24"/>
        <v>0</v>
      </c>
      <c r="I221" s="6">
        <f t="shared" si="25"/>
        <v>0</v>
      </c>
      <c r="J221" s="3">
        <f t="shared" si="26"/>
        <v>0</v>
      </c>
      <c r="K221" s="6">
        <f>(F221+G221)*(1+RESUMO!$P$7)</f>
        <v>0</v>
      </c>
      <c r="L221" s="6">
        <f t="shared" si="27"/>
        <v>0</v>
      </c>
    </row>
    <row r="222" spans="1:12" s="38" customFormat="1" ht="15.5" x14ac:dyDescent="0.35">
      <c r="A222" s="58" t="s">
        <v>295</v>
      </c>
      <c r="B222" s="60" t="s">
        <v>577</v>
      </c>
      <c r="C222" s="61"/>
      <c r="D222" s="44" t="s">
        <v>13</v>
      </c>
      <c r="E222" s="45">
        <v>1</v>
      </c>
      <c r="F222" s="5"/>
      <c r="G222" s="5"/>
      <c r="H222" s="6">
        <f t="shared" si="24"/>
        <v>0</v>
      </c>
      <c r="I222" s="6">
        <f t="shared" si="25"/>
        <v>0</v>
      </c>
      <c r="J222" s="3">
        <f t="shared" si="26"/>
        <v>0</v>
      </c>
      <c r="K222" s="6">
        <f>(F222+G222)*(1+RESUMO!$P$7)</f>
        <v>0</v>
      </c>
      <c r="L222" s="6">
        <f t="shared" si="27"/>
        <v>0</v>
      </c>
    </row>
    <row r="223" spans="1:12" s="38" customFormat="1" ht="15.5" x14ac:dyDescent="0.35">
      <c r="A223" s="58" t="s">
        <v>296</v>
      </c>
      <c r="B223" s="60" t="s">
        <v>586</v>
      </c>
      <c r="C223" s="61"/>
      <c r="D223" s="44" t="s">
        <v>12</v>
      </c>
      <c r="E223" s="45">
        <v>1</v>
      </c>
      <c r="F223" s="5"/>
      <c r="G223" s="5"/>
      <c r="H223" s="6">
        <f t="shared" si="24"/>
        <v>0</v>
      </c>
      <c r="I223" s="6">
        <f t="shared" si="25"/>
        <v>0</v>
      </c>
      <c r="J223" s="3">
        <f t="shared" si="26"/>
        <v>0</v>
      </c>
      <c r="K223" s="6">
        <f>(F223+G223)*(1+RESUMO!$P$7)</f>
        <v>0</v>
      </c>
      <c r="L223" s="6">
        <f t="shared" si="27"/>
        <v>0</v>
      </c>
    </row>
    <row r="224" spans="1:12" s="38" customFormat="1" ht="15.5" x14ac:dyDescent="0.35">
      <c r="A224" s="58" t="s">
        <v>297</v>
      </c>
      <c r="B224" s="60" t="s">
        <v>77</v>
      </c>
      <c r="C224" s="61"/>
      <c r="D224" s="44" t="s">
        <v>12</v>
      </c>
      <c r="E224" s="45">
        <v>6</v>
      </c>
      <c r="F224" s="5"/>
      <c r="G224" s="5"/>
      <c r="H224" s="6">
        <f t="shared" si="24"/>
        <v>0</v>
      </c>
      <c r="I224" s="6">
        <f t="shared" si="25"/>
        <v>0</v>
      </c>
      <c r="J224" s="3">
        <f t="shared" si="26"/>
        <v>0</v>
      </c>
      <c r="K224" s="6">
        <f>(F224+G224)*(1+RESUMO!$P$7)</f>
        <v>0</v>
      </c>
      <c r="L224" s="6">
        <f t="shared" si="27"/>
        <v>0</v>
      </c>
    </row>
    <row r="225" spans="1:12" s="38" customFormat="1" ht="31" x14ac:dyDescent="0.35">
      <c r="A225" s="58" t="s">
        <v>298</v>
      </c>
      <c r="B225" s="60" t="s">
        <v>78</v>
      </c>
      <c r="C225" s="61"/>
      <c r="D225" s="44" t="s">
        <v>12</v>
      </c>
      <c r="E225" s="45">
        <v>6</v>
      </c>
      <c r="F225" s="5"/>
      <c r="G225" s="5"/>
      <c r="H225" s="6">
        <f t="shared" si="24"/>
        <v>0</v>
      </c>
      <c r="I225" s="6">
        <f t="shared" si="25"/>
        <v>0</v>
      </c>
      <c r="J225" s="3">
        <f t="shared" si="26"/>
        <v>0</v>
      </c>
      <c r="K225" s="6">
        <f>(F225+G225)*(1+RESUMO!$P$7)</f>
        <v>0</v>
      </c>
      <c r="L225" s="6">
        <f t="shared" si="27"/>
        <v>0</v>
      </c>
    </row>
    <row r="226" spans="1:12" s="38" customFormat="1" ht="15.5" x14ac:dyDescent="0.35">
      <c r="A226" s="58" t="s">
        <v>299</v>
      </c>
      <c r="B226" s="60" t="s">
        <v>79</v>
      </c>
      <c r="C226" s="61"/>
      <c r="D226" s="44" t="s">
        <v>13</v>
      </c>
      <c r="E226" s="45">
        <v>1</v>
      </c>
      <c r="F226" s="5"/>
      <c r="G226" s="5"/>
      <c r="H226" s="6">
        <f t="shared" si="24"/>
        <v>0</v>
      </c>
      <c r="I226" s="6">
        <f t="shared" si="25"/>
        <v>0</v>
      </c>
      <c r="J226" s="3">
        <f t="shared" si="26"/>
        <v>0</v>
      </c>
      <c r="K226" s="6">
        <f>(F226+G226)*(1+RESUMO!$P$7)</f>
        <v>0</v>
      </c>
      <c r="L226" s="6">
        <f t="shared" si="27"/>
        <v>0</v>
      </c>
    </row>
    <row r="227" spans="1:12" s="38" customFormat="1" ht="15.5" x14ac:dyDescent="0.35">
      <c r="A227" s="58" t="s">
        <v>300</v>
      </c>
      <c r="B227" s="60" t="s">
        <v>80</v>
      </c>
      <c r="C227" s="61"/>
      <c r="D227" s="44" t="s">
        <v>13</v>
      </c>
      <c r="E227" s="45">
        <v>1</v>
      </c>
      <c r="F227" s="5"/>
      <c r="G227" s="5"/>
      <c r="H227" s="6">
        <f t="shared" si="24"/>
        <v>0</v>
      </c>
      <c r="I227" s="6">
        <f t="shared" si="25"/>
        <v>0</v>
      </c>
      <c r="J227" s="3">
        <f t="shared" si="26"/>
        <v>0</v>
      </c>
      <c r="K227" s="6">
        <f>(F227+G227)*(1+RESUMO!$P$7)</f>
        <v>0</v>
      </c>
      <c r="L227" s="6">
        <f t="shared" si="27"/>
        <v>0</v>
      </c>
    </row>
    <row r="228" spans="1:12" s="38" customFormat="1" ht="31" x14ac:dyDescent="0.35">
      <c r="A228" s="58" t="s">
        <v>301</v>
      </c>
      <c r="B228" s="60" t="s">
        <v>85</v>
      </c>
      <c r="C228" s="61"/>
      <c r="D228" s="44" t="s">
        <v>16</v>
      </c>
      <c r="E228" s="45">
        <v>9</v>
      </c>
      <c r="F228" s="5"/>
      <c r="G228" s="5"/>
      <c r="H228" s="6">
        <f t="shared" si="24"/>
        <v>0</v>
      </c>
      <c r="I228" s="6">
        <f t="shared" si="25"/>
        <v>0</v>
      </c>
      <c r="J228" s="3">
        <f t="shared" si="26"/>
        <v>0</v>
      </c>
      <c r="K228" s="6">
        <f>(F228+G228)*(1+RESUMO!$P$7)</f>
        <v>0</v>
      </c>
      <c r="L228" s="6">
        <f t="shared" si="27"/>
        <v>0</v>
      </c>
    </row>
    <row r="229" spans="1:12" s="38" customFormat="1" ht="15.5" x14ac:dyDescent="0.35">
      <c r="A229" s="58" t="s">
        <v>302</v>
      </c>
      <c r="B229" s="60" t="s">
        <v>87</v>
      </c>
      <c r="C229" s="61"/>
      <c r="D229" s="44" t="s">
        <v>16</v>
      </c>
      <c r="E229" s="45">
        <v>330</v>
      </c>
      <c r="F229" s="5"/>
      <c r="G229" s="5"/>
      <c r="H229" s="6">
        <f t="shared" si="24"/>
        <v>0</v>
      </c>
      <c r="I229" s="6">
        <f t="shared" si="25"/>
        <v>0</v>
      </c>
      <c r="J229" s="3">
        <f t="shared" si="26"/>
        <v>0</v>
      </c>
      <c r="K229" s="6">
        <f>(F229+G229)*(1+RESUMO!$P$7)</f>
        <v>0</v>
      </c>
      <c r="L229" s="6">
        <f t="shared" si="27"/>
        <v>0</v>
      </c>
    </row>
    <row r="230" spans="1:12" s="38" customFormat="1" ht="15.5" x14ac:dyDescent="0.35">
      <c r="A230" s="58" t="s">
        <v>303</v>
      </c>
      <c r="B230" s="60" t="s">
        <v>88</v>
      </c>
      <c r="C230" s="61"/>
      <c r="D230" s="44" t="s">
        <v>16</v>
      </c>
      <c r="E230" s="45">
        <v>330</v>
      </c>
      <c r="F230" s="5"/>
      <c r="G230" s="5"/>
      <c r="H230" s="6">
        <f t="shared" si="24"/>
        <v>0</v>
      </c>
      <c r="I230" s="6">
        <f t="shared" si="25"/>
        <v>0</v>
      </c>
      <c r="J230" s="3">
        <f t="shared" si="26"/>
        <v>0</v>
      </c>
      <c r="K230" s="6">
        <f>(F230+G230)*(1+RESUMO!$P$7)</f>
        <v>0</v>
      </c>
      <c r="L230" s="6">
        <f t="shared" si="27"/>
        <v>0</v>
      </c>
    </row>
    <row r="231" spans="1:12" s="38" customFormat="1" ht="15.5" x14ac:dyDescent="0.35">
      <c r="A231" s="58" t="s">
        <v>304</v>
      </c>
      <c r="B231" s="60" t="s">
        <v>540</v>
      </c>
      <c r="C231" s="61"/>
      <c r="D231" s="44" t="s">
        <v>12</v>
      </c>
      <c r="E231" s="45">
        <v>50</v>
      </c>
      <c r="F231" s="5"/>
      <c r="G231" s="5"/>
      <c r="H231" s="6">
        <f t="shared" si="24"/>
        <v>0</v>
      </c>
      <c r="I231" s="6">
        <f t="shared" si="25"/>
        <v>0</v>
      </c>
      <c r="J231" s="3">
        <f t="shared" si="26"/>
        <v>0</v>
      </c>
      <c r="K231" s="6">
        <f>(F231+G231)*(1+RESUMO!$P$7)</f>
        <v>0</v>
      </c>
      <c r="L231" s="6">
        <f t="shared" si="27"/>
        <v>0</v>
      </c>
    </row>
    <row r="232" spans="1:12" s="38" customFormat="1" ht="15.5" x14ac:dyDescent="0.35">
      <c r="A232" s="58" t="s">
        <v>305</v>
      </c>
      <c r="B232" s="60" t="s">
        <v>519</v>
      </c>
      <c r="C232" s="61"/>
      <c r="D232" s="44" t="s">
        <v>12</v>
      </c>
      <c r="E232" s="45">
        <v>300</v>
      </c>
      <c r="F232" s="5"/>
      <c r="G232" s="5"/>
      <c r="H232" s="6">
        <f t="shared" si="24"/>
        <v>0</v>
      </c>
      <c r="I232" s="6">
        <f t="shared" si="25"/>
        <v>0</v>
      </c>
      <c r="J232" s="3">
        <f t="shared" si="26"/>
        <v>0</v>
      </c>
      <c r="K232" s="6">
        <f>(F232+G232)*(1+RESUMO!$P$7)</f>
        <v>0</v>
      </c>
      <c r="L232" s="6">
        <f t="shared" si="27"/>
        <v>0</v>
      </c>
    </row>
    <row r="233" spans="1:12" s="38" customFormat="1" ht="15.5" x14ac:dyDescent="0.35">
      <c r="A233" s="58" t="s">
        <v>306</v>
      </c>
      <c r="B233" s="60" t="s">
        <v>541</v>
      </c>
      <c r="C233" s="61"/>
      <c r="D233" s="44" t="s">
        <v>12</v>
      </c>
      <c r="E233" s="45">
        <v>250</v>
      </c>
      <c r="F233" s="5"/>
      <c r="G233" s="5"/>
      <c r="H233" s="6">
        <f t="shared" si="24"/>
        <v>0</v>
      </c>
      <c r="I233" s="6">
        <f t="shared" si="25"/>
        <v>0</v>
      </c>
      <c r="J233" s="3">
        <f t="shared" si="26"/>
        <v>0</v>
      </c>
      <c r="K233" s="6">
        <f>(F233+G233)*(1+RESUMO!$P$7)</f>
        <v>0</v>
      </c>
      <c r="L233" s="6">
        <f t="shared" si="27"/>
        <v>0</v>
      </c>
    </row>
    <row r="234" spans="1:12" s="38" customFormat="1" ht="15.5" x14ac:dyDescent="0.35">
      <c r="A234" s="58" t="s">
        <v>307</v>
      </c>
      <c r="B234" s="60" t="s">
        <v>544</v>
      </c>
      <c r="C234" s="61"/>
      <c r="D234" s="44" t="s">
        <v>13</v>
      </c>
      <c r="E234" s="45">
        <v>1</v>
      </c>
      <c r="F234" s="5"/>
      <c r="G234" s="5"/>
      <c r="H234" s="6">
        <f t="shared" si="24"/>
        <v>0</v>
      </c>
      <c r="I234" s="6">
        <f t="shared" si="25"/>
        <v>0</v>
      </c>
      <c r="J234" s="3">
        <f t="shared" si="26"/>
        <v>0</v>
      </c>
      <c r="K234" s="6">
        <f>(F234+G234)*(1+RESUMO!$P$7)</f>
        <v>0</v>
      </c>
      <c r="L234" s="6">
        <f t="shared" si="27"/>
        <v>0</v>
      </c>
    </row>
    <row r="235" spans="1:12" s="38" customFormat="1" ht="15.5" x14ac:dyDescent="0.35">
      <c r="A235" s="58" t="s">
        <v>308</v>
      </c>
      <c r="B235" s="60" t="s">
        <v>545</v>
      </c>
      <c r="C235" s="61"/>
      <c r="D235" s="44" t="s">
        <v>13</v>
      </c>
      <c r="E235" s="45">
        <v>1</v>
      </c>
      <c r="F235" s="5"/>
      <c r="G235" s="5"/>
      <c r="H235" s="6">
        <f t="shared" si="24"/>
        <v>0</v>
      </c>
      <c r="I235" s="6">
        <f t="shared" si="25"/>
        <v>0</v>
      </c>
      <c r="J235" s="3">
        <f t="shared" si="26"/>
        <v>0</v>
      </c>
      <c r="K235" s="6">
        <f>(F235+G235)*(1+RESUMO!$P$7)</f>
        <v>0</v>
      </c>
      <c r="L235" s="6">
        <f t="shared" si="27"/>
        <v>0</v>
      </c>
    </row>
    <row r="236" spans="1:12" s="38" customFormat="1" ht="15.5" x14ac:dyDescent="0.35">
      <c r="A236" s="58" t="s">
        <v>309</v>
      </c>
      <c r="B236" s="60" t="s">
        <v>587</v>
      </c>
      <c r="C236" s="61"/>
      <c r="D236" s="44" t="s">
        <v>13</v>
      </c>
      <c r="E236" s="45">
        <v>1</v>
      </c>
      <c r="F236" s="5"/>
      <c r="G236" s="5"/>
      <c r="H236" s="6">
        <f t="shared" si="24"/>
        <v>0</v>
      </c>
      <c r="I236" s="6">
        <f t="shared" si="25"/>
        <v>0</v>
      </c>
      <c r="J236" s="3">
        <f t="shared" si="26"/>
        <v>0</v>
      </c>
      <c r="K236" s="6">
        <f>(F236+G236)*(1+RESUMO!$P$7)</f>
        <v>0</v>
      </c>
      <c r="L236" s="6">
        <f t="shared" si="27"/>
        <v>0</v>
      </c>
    </row>
    <row r="237" spans="1:12" s="38" customFormat="1" ht="15.5" x14ac:dyDescent="0.35">
      <c r="A237" s="58" t="s">
        <v>310</v>
      </c>
      <c r="B237" s="60" t="s">
        <v>522</v>
      </c>
      <c r="C237" s="61"/>
      <c r="D237" s="44" t="s">
        <v>13</v>
      </c>
      <c r="E237" s="45">
        <v>12</v>
      </c>
      <c r="F237" s="5"/>
      <c r="G237" s="5"/>
      <c r="H237" s="6">
        <f t="shared" si="24"/>
        <v>0</v>
      </c>
      <c r="I237" s="6">
        <f t="shared" si="25"/>
        <v>0</v>
      </c>
      <c r="J237" s="3">
        <f t="shared" si="26"/>
        <v>0</v>
      </c>
      <c r="K237" s="6">
        <f>(F237+G237)*(1+RESUMO!$P$7)</f>
        <v>0</v>
      </c>
      <c r="L237" s="6">
        <f t="shared" si="27"/>
        <v>0</v>
      </c>
    </row>
    <row r="238" spans="1:12" s="38" customFormat="1" ht="15.5" x14ac:dyDescent="0.35">
      <c r="A238" s="58" t="s">
        <v>311</v>
      </c>
      <c r="B238" s="60" t="s">
        <v>547</v>
      </c>
      <c r="C238" s="61"/>
      <c r="D238" s="44" t="s">
        <v>12</v>
      </c>
      <c r="E238" s="45">
        <v>0.4</v>
      </c>
      <c r="F238" s="5"/>
      <c r="G238" s="5"/>
      <c r="H238" s="6">
        <f t="shared" si="24"/>
        <v>0</v>
      </c>
      <c r="I238" s="6">
        <f t="shared" si="25"/>
        <v>0</v>
      </c>
      <c r="J238" s="3">
        <f t="shared" si="26"/>
        <v>0</v>
      </c>
      <c r="K238" s="6">
        <f>(F238+G238)*(1+RESUMO!$P$7)</f>
        <v>0</v>
      </c>
      <c r="L238" s="6">
        <f t="shared" si="27"/>
        <v>0</v>
      </c>
    </row>
    <row r="239" spans="1:12" s="38" customFormat="1" ht="15.5" x14ac:dyDescent="0.35">
      <c r="A239" s="58" t="s">
        <v>312</v>
      </c>
      <c r="B239" s="60" t="s">
        <v>548</v>
      </c>
      <c r="C239" s="61"/>
      <c r="D239" s="44" t="s">
        <v>16</v>
      </c>
      <c r="E239" s="45">
        <v>0.3</v>
      </c>
      <c r="F239" s="5"/>
      <c r="G239" s="5"/>
      <c r="H239" s="6">
        <f t="shared" si="24"/>
        <v>0</v>
      </c>
      <c r="I239" s="6">
        <f t="shared" si="25"/>
        <v>0</v>
      </c>
      <c r="J239" s="3">
        <f t="shared" si="26"/>
        <v>0</v>
      </c>
      <c r="K239" s="6">
        <f>(F239+G239)*(1+RESUMO!$P$7)</f>
        <v>0</v>
      </c>
      <c r="L239" s="6">
        <f t="shared" si="27"/>
        <v>0</v>
      </c>
    </row>
    <row r="240" spans="1:12" s="38" customFormat="1" ht="15.5" x14ac:dyDescent="0.35">
      <c r="A240" s="58" t="s">
        <v>313</v>
      </c>
      <c r="B240" s="60" t="s">
        <v>549</v>
      </c>
      <c r="C240" s="61"/>
      <c r="D240" s="44" t="s">
        <v>13</v>
      </c>
      <c r="E240" s="45">
        <v>1</v>
      </c>
      <c r="F240" s="5"/>
      <c r="G240" s="5"/>
      <c r="H240" s="6">
        <f t="shared" si="24"/>
        <v>0</v>
      </c>
      <c r="I240" s="6">
        <f t="shared" si="25"/>
        <v>0</v>
      </c>
      <c r="J240" s="3">
        <f t="shared" si="26"/>
        <v>0</v>
      </c>
      <c r="K240" s="6">
        <f>(F240+G240)*(1+RESUMO!$P$7)</f>
        <v>0</v>
      </c>
      <c r="L240" s="6">
        <f t="shared" si="27"/>
        <v>0</v>
      </c>
    </row>
    <row r="241" spans="1:12" s="38" customFormat="1" ht="15.5" x14ac:dyDescent="0.35">
      <c r="A241" s="58" t="s">
        <v>314</v>
      </c>
      <c r="B241" s="60" t="s">
        <v>526</v>
      </c>
      <c r="C241" s="61"/>
      <c r="D241" s="44" t="s">
        <v>13</v>
      </c>
      <c r="E241" s="45">
        <v>5</v>
      </c>
      <c r="F241" s="5"/>
      <c r="G241" s="5"/>
      <c r="H241" s="6">
        <f t="shared" si="24"/>
        <v>0</v>
      </c>
      <c r="I241" s="6">
        <f t="shared" si="25"/>
        <v>0</v>
      </c>
      <c r="J241" s="3">
        <f t="shared" si="26"/>
        <v>0</v>
      </c>
      <c r="K241" s="6">
        <f>(F241+G241)*(1+RESUMO!$P$7)</f>
        <v>0</v>
      </c>
      <c r="L241" s="6">
        <f t="shared" si="27"/>
        <v>0</v>
      </c>
    </row>
    <row r="242" spans="1:12" s="38" customFormat="1" ht="15.5" x14ac:dyDescent="0.35">
      <c r="A242" s="58" t="s">
        <v>315</v>
      </c>
      <c r="B242" s="60" t="s">
        <v>550</v>
      </c>
      <c r="C242" s="61"/>
      <c r="D242" s="44" t="s">
        <v>13</v>
      </c>
      <c r="E242" s="45">
        <v>12</v>
      </c>
      <c r="F242" s="5"/>
      <c r="G242" s="5"/>
      <c r="H242" s="6">
        <f t="shared" si="24"/>
        <v>0</v>
      </c>
      <c r="I242" s="6">
        <f t="shared" si="25"/>
        <v>0</v>
      </c>
      <c r="J242" s="3">
        <f t="shared" si="26"/>
        <v>0</v>
      </c>
      <c r="K242" s="6">
        <f>(F242+G242)*(1+RESUMO!$P$7)</f>
        <v>0</v>
      </c>
      <c r="L242" s="6">
        <f t="shared" si="27"/>
        <v>0</v>
      </c>
    </row>
    <row r="243" spans="1:12" s="38" customFormat="1" ht="15.5" x14ac:dyDescent="0.35">
      <c r="A243" s="58" t="s">
        <v>316</v>
      </c>
      <c r="B243" s="60" t="s">
        <v>551</v>
      </c>
      <c r="C243" s="61"/>
      <c r="D243" s="44" t="s">
        <v>13</v>
      </c>
      <c r="E243" s="45">
        <v>20</v>
      </c>
      <c r="F243" s="5"/>
      <c r="G243" s="5"/>
      <c r="H243" s="6">
        <f t="shared" si="24"/>
        <v>0</v>
      </c>
      <c r="I243" s="6">
        <f t="shared" si="25"/>
        <v>0</v>
      </c>
      <c r="J243" s="3">
        <f t="shared" si="26"/>
        <v>0</v>
      </c>
      <c r="K243" s="6">
        <f>(F243+G243)*(1+RESUMO!$P$7)</f>
        <v>0</v>
      </c>
      <c r="L243" s="6">
        <f t="shared" si="27"/>
        <v>0</v>
      </c>
    </row>
    <row r="244" spans="1:12" s="38" customFormat="1" ht="15.5" x14ac:dyDescent="0.35">
      <c r="A244" s="58" t="s">
        <v>317</v>
      </c>
      <c r="B244" s="60" t="s">
        <v>553</v>
      </c>
      <c r="C244" s="61"/>
      <c r="D244" s="44" t="s">
        <v>13</v>
      </c>
      <c r="E244" s="45">
        <v>12</v>
      </c>
      <c r="F244" s="5"/>
      <c r="G244" s="5"/>
      <c r="H244" s="6">
        <f t="shared" si="24"/>
        <v>0</v>
      </c>
      <c r="I244" s="6">
        <f t="shared" si="25"/>
        <v>0</v>
      </c>
      <c r="J244" s="3">
        <f t="shared" si="26"/>
        <v>0</v>
      </c>
      <c r="K244" s="6">
        <f>(F244+G244)*(1+RESUMO!$P$7)</f>
        <v>0</v>
      </c>
      <c r="L244" s="6">
        <f t="shared" si="27"/>
        <v>0</v>
      </c>
    </row>
    <row r="245" spans="1:12" s="38" customFormat="1" ht="15.5" x14ac:dyDescent="0.35">
      <c r="A245" s="58" t="s">
        <v>318</v>
      </c>
      <c r="B245" s="60" t="s">
        <v>555</v>
      </c>
      <c r="C245" s="61"/>
      <c r="D245" s="44" t="s">
        <v>13</v>
      </c>
      <c r="E245" s="45">
        <v>1</v>
      </c>
      <c r="F245" s="5"/>
      <c r="G245" s="5"/>
      <c r="H245" s="6">
        <f t="shared" si="24"/>
        <v>0</v>
      </c>
      <c r="I245" s="6">
        <f t="shared" si="25"/>
        <v>0</v>
      </c>
      <c r="J245" s="3">
        <f t="shared" si="26"/>
        <v>0</v>
      </c>
      <c r="K245" s="6">
        <f>(F245+G245)*(1+RESUMO!$P$7)</f>
        <v>0</v>
      </c>
      <c r="L245" s="6">
        <f t="shared" si="27"/>
        <v>0</v>
      </c>
    </row>
    <row r="246" spans="1:12" s="38" customFormat="1" ht="31" x14ac:dyDescent="0.35">
      <c r="A246" s="58" t="s">
        <v>319</v>
      </c>
      <c r="B246" s="60" t="s">
        <v>500</v>
      </c>
      <c r="C246" s="61"/>
      <c r="D246" s="44" t="s">
        <v>13</v>
      </c>
      <c r="E246" s="45">
        <v>4</v>
      </c>
      <c r="F246" s="5"/>
      <c r="G246" s="5"/>
      <c r="H246" s="6">
        <f t="shared" si="24"/>
        <v>0</v>
      </c>
      <c r="I246" s="6">
        <f t="shared" si="25"/>
        <v>0</v>
      </c>
      <c r="J246" s="3">
        <f t="shared" si="26"/>
        <v>0</v>
      </c>
      <c r="K246" s="6">
        <f>(F246+G246)*(1+RESUMO!$P$7)</f>
        <v>0</v>
      </c>
      <c r="L246" s="6">
        <f t="shared" si="27"/>
        <v>0</v>
      </c>
    </row>
    <row r="247" spans="1:12" s="38" customFormat="1" ht="15.5" x14ac:dyDescent="0.35">
      <c r="A247" s="58" t="s">
        <v>320</v>
      </c>
      <c r="B247" s="60" t="s">
        <v>532</v>
      </c>
      <c r="C247" s="61"/>
      <c r="D247" s="44" t="s">
        <v>13</v>
      </c>
      <c r="E247" s="45">
        <v>98</v>
      </c>
      <c r="F247" s="5"/>
      <c r="G247" s="5"/>
      <c r="H247" s="6">
        <f t="shared" si="24"/>
        <v>0</v>
      </c>
      <c r="I247" s="6">
        <f t="shared" si="25"/>
        <v>0</v>
      </c>
      <c r="J247" s="3">
        <f t="shared" si="26"/>
        <v>0</v>
      </c>
      <c r="K247" s="6">
        <f>(F247+G247)*(1+RESUMO!$P$7)</f>
        <v>0</v>
      </c>
      <c r="L247" s="6">
        <f t="shared" si="27"/>
        <v>0</v>
      </c>
    </row>
    <row r="248" spans="1:12" s="38" customFormat="1" ht="15.5" x14ac:dyDescent="0.35">
      <c r="A248" s="58" t="s">
        <v>321</v>
      </c>
      <c r="B248" s="60" t="s">
        <v>501</v>
      </c>
      <c r="C248" s="61"/>
      <c r="D248" s="44" t="s">
        <v>13</v>
      </c>
      <c r="E248" s="45">
        <v>8</v>
      </c>
      <c r="F248" s="5"/>
      <c r="G248" s="5"/>
      <c r="H248" s="6">
        <f t="shared" si="24"/>
        <v>0</v>
      </c>
      <c r="I248" s="6">
        <f t="shared" si="25"/>
        <v>0</v>
      </c>
      <c r="J248" s="3">
        <f t="shared" si="26"/>
        <v>0</v>
      </c>
      <c r="K248" s="6">
        <f>(F248+G248)*(1+RESUMO!$P$7)</f>
        <v>0</v>
      </c>
      <c r="L248" s="6">
        <f t="shared" si="27"/>
        <v>0</v>
      </c>
    </row>
    <row r="249" spans="1:12" s="38" customFormat="1" ht="15.5" x14ac:dyDescent="0.35">
      <c r="A249" s="58" t="s">
        <v>322</v>
      </c>
      <c r="B249" s="60" t="s">
        <v>558</v>
      </c>
      <c r="C249" s="61"/>
      <c r="D249" s="44" t="s">
        <v>13</v>
      </c>
      <c r="E249" s="45">
        <v>3</v>
      </c>
      <c r="F249" s="5"/>
      <c r="G249" s="5"/>
      <c r="H249" s="6">
        <f t="shared" si="24"/>
        <v>0</v>
      </c>
      <c r="I249" s="6">
        <f t="shared" si="25"/>
        <v>0</v>
      </c>
      <c r="J249" s="3">
        <f t="shared" si="26"/>
        <v>0</v>
      </c>
      <c r="K249" s="6">
        <f>(F249+G249)*(1+RESUMO!$P$7)</f>
        <v>0</v>
      </c>
      <c r="L249" s="6">
        <f t="shared" si="27"/>
        <v>0</v>
      </c>
    </row>
    <row r="250" spans="1:12" s="38" customFormat="1" ht="31" x14ac:dyDescent="0.35">
      <c r="A250" s="58" t="s">
        <v>323</v>
      </c>
      <c r="B250" s="60" t="s">
        <v>568</v>
      </c>
      <c r="C250" s="61"/>
      <c r="D250" s="44" t="s">
        <v>13</v>
      </c>
      <c r="E250" s="45">
        <v>2</v>
      </c>
      <c r="F250" s="5"/>
      <c r="G250" s="5"/>
      <c r="H250" s="6">
        <f t="shared" si="24"/>
        <v>0</v>
      </c>
      <c r="I250" s="6">
        <f t="shared" si="25"/>
        <v>0</v>
      </c>
      <c r="J250" s="3">
        <f t="shared" si="26"/>
        <v>0</v>
      </c>
      <c r="K250" s="6">
        <f>(F250+G250)*(1+RESUMO!$P$7)</f>
        <v>0</v>
      </c>
      <c r="L250" s="6">
        <f t="shared" si="27"/>
        <v>0</v>
      </c>
    </row>
    <row r="251" spans="1:12" s="38" customFormat="1" ht="15.5" x14ac:dyDescent="0.35">
      <c r="A251" s="58" t="s">
        <v>324</v>
      </c>
      <c r="B251" s="60" t="s">
        <v>533</v>
      </c>
      <c r="C251" s="61"/>
      <c r="D251" s="44" t="s">
        <v>13</v>
      </c>
      <c r="E251" s="45">
        <v>1</v>
      </c>
      <c r="F251" s="5"/>
      <c r="G251" s="5"/>
      <c r="H251" s="6">
        <f t="shared" si="24"/>
        <v>0</v>
      </c>
      <c r="I251" s="6">
        <f t="shared" si="25"/>
        <v>0</v>
      </c>
      <c r="J251" s="3">
        <f t="shared" si="26"/>
        <v>0</v>
      </c>
      <c r="K251" s="6">
        <f>(F251+G251)*(1+RESUMO!$P$7)</f>
        <v>0</v>
      </c>
      <c r="L251" s="6">
        <f t="shared" si="27"/>
        <v>0</v>
      </c>
    </row>
    <row r="252" spans="1:12" s="38" customFormat="1" ht="15.5" x14ac:dyDescent="0.35">
      <c r="A252" s="58" t="s">
        <v>325</v>
      </c>
      <c r="B252" s="60" t="s">
        <v>502</v>
      </c>
      <c r="C252" s="61"/>
      <c r="D252" s="44" t="s">
        <v>16</v>
      </c>
      <c r="E252" s="45">
        <v>131</v>
      </c>
      <c r="F252" s="5"/>
      <c r="G252" s="5"/>
      <c r="H252" s="6">
        <f t="shared" si="24"/>
        <v>0</v>
      </c>
      <c r="I252" s="6">
        <f t="shared" si="25"/>
        <v>0</v>
      </c>
      <c r="J252" s="3">
        <f t="shared" si="26"/>
        <v>0</v>
      </c>
      <c r="K252" s="6">
        <f>(F252+G252)*(1+RESUMO!$P$7)</f>
        <v>0</v>
      </c>
      <c r="L252" s="6">
        <f t="shared" si="27"/>
        <v>0</v>
      </c>
    </row>
    <row r="253" spans="1:12" s="38" customFormat="1" ht="15.5" x14ac:dyDescent="0.35">
      <c r="A253" s="39">
        <v>7</v>
      </c>
      <c r="B253" s="59" t="s">
        <v>588</v>
      </c>
      <c r="C253" s="62"/>
      <c r="D253" s="63"/>
      <c r="E253" s="42"/>
      <c r="F253" s="67"/>
      <c r="G253" s="67"/>
      <c r="H253" s="66">
        <f>SUBTOTAL(9,H254:H343)</f>
        <v>0</v>
      </c>
      <c r="I253" s="66">
        <f>SUBTOTAL(9,I254:I343)</f>
        <v>0</v>
      </c>
      <c r="J253" s="66">
        <f>SUBTOTAL(9,J254:J343)</f>
        <v>0</v>
      </c>
      <c r="K253" s="4"/>
      <c r="L253" s="66">
        <f>SUBTOTAL(9,L254:L343)</f>
        <v>0</v>
      </c>
    </row>
    <row r="254" spans="1:12" s="38" customFormat="1" ht="31" x14ac:dyDescent="0.35">
      <c r="A254" s="58" t="s">
        <v>326</v>
      </c>
      <c r="B254" s="60" t="s">
        <v>589</v>
      </c>
      <c r="C254" s="61"/>
      <c r="D254" s="44" t="s">
        <v>611</v>
      </c>
      <c r="E254" s="45">
        <v>10</v>
      </c>
      <c r="F254" s="5"/>
      <c r="G254" s="5"/>
      <c r="H254" s="6">
        <f t="shared" ref="H254:H317" si="28">E254*F254</f>
        <v>0</v>
      </c>
      <c r="I254" s="6">
        <f t="shared" ref="I254:I317" si="29">E254*G254</f>
        <v>0</v>
      </c>
      <c r="J254" s="3">
        <f t="shared" ref="J254:J317" si="30">H254+I254</f>
        <v>0</v>
      </c>
      <c r="K254" s="6">
        <f>(F254+G254)*(1+RESUMO!$P$7)</f>
        <v>0</v>
      </c>
      <c r="L254" s="6">
        <f t="shared" ref="L254:L317" si="31">E254*K254</f>
        <v>0</v>
      </c>
    </row>
    <row r="255" spans="1:12" s="38" customFormat="1" ht="15.5" x14ac:dyDescent="0.35">
      <c r="A255" s="58" t="s">
        <v>327</v>
      </c>
      <c r="B255" s="60" t="s">
        <v>57</v>
      </c>
      <c r="C255" s="61"/>
      <c r="D255" s="44" t="s">
        <v>16</v>
      </c>
      <c r="E255" s="45">
        <v>130</v>
      </c>
      <c r="F255" s="5"/>
      <c r="G255" s="5"/>
      <c r="H255" s="6">
        <f t="shared" si="28"/>
        <v>0</v>
      </c>
      <c r="I255" s="6">
        <f t="shared" si="29"/>
        <v>0</v>
      </c>
      <c r="J255" s="3">
        <f t="shared" si="30"/>
        <v>0</v>
      </c>
      <c r="K255" s="6">
        <f>(F255+G255)*(1+RESUMO!$P$7)</f>
        <v>0</v>
      </c>
      <c r="L255" s="6">
        <f t="shared" si="31"/>
        <v>0</v>
      </c>
    </row>
    <row r="256" spans="1:12" s="38" customFormat="1" ht="15.5" x14ac:dyDescent="0.35">
      <c r="A256" s="58" t="s">
        <v>328</v>
      </c>
      <c r="B256" s="60" t="s">
        <v>535</v>
      </c>
      <c r="C256" s="61"/>
      <c r="D256" s="44" t="s">
        <v>16</v>
      </c>
      <c r="E256" s="45">
        <v>130</v>
      </c>
      <c r="F256" s="5"/>
      <c r="G256" s="5"/>
      <c r="H256" s="6">
        <f t="shared" si="28"/>
        <v>0</v>
      </c>
      <c r="I256" s="6">
        <f t="shared" si="29"/>
        <v>0</v>
      </c>
      <c r="J256" s="3">
        <f t="shared" si="30"/>
        <v>0</v>
      </c>
      <c r="K256" s="6">
        <f>(F256+G256)*(1+RESUMO!$P$7)</f>
        <v>0</v>
      </c>
      <c r="L256" s="6">
        <f t="shared" si="31"/>
        <v>0</v>
      </c>
    </row>
    <row r="257" spans="1:12" s="38" customFormat="1" ht="15.5" x14ac:dyDescent="0.35">
      <c r="A257" s="58" t="s">
        <v>329</v>
      </c>
      <c r="B257" s="60" t="s">
        <v>58</v>
      </c>
      <c r="C257" s="61"/>
      <c r="D257" s="44" t="s">
        <v>16</v>
      </c>
      <c r="E257" s="45">
        <v>58.5</v>
      </c>
      <c r="F257" s="5"/>
      <c r="G257" s="5"/>
      <c r="H257" s="6">
        <f t="shared" si="28"/>
        <v>0</v>
      </c>
      <c r="I257" s="6">
        <f t="shared" si="29"/>
        <v>0</v>
      </c>
      <c r="J257" s="3">
        <f t="shared" si="30"/>
        <v>0</v>
      </c>
      <c r="K257" s="6">
        <f>(F257+G257)*(1+RESUMO!$P$7)</f>
        <v>0</v>
      </c>
      <c r="L257" s="6">
        <f t="shared" si="31"/>
        <v>0</v>
      </c>
    </row>
    <row r="258" spans="1:12" s="38" customFormat="1" ht="15.5" x14ac:dyDescent="0.35">
      <c r="A258" s="58" t="s">
        <v>330</v>
      </c>
      <c r="B258" s="60" t="s">
        <v>59</v>
      </c>
      <c r="C258" s="61"/>
      <c r="D258" s="44" t="s">
        <v>16</v>
      </c>
      <c r="E258" s="45">
        <v>90</v>
      </c>
      <c r="F258" s="5"/>
      <c r="G258" s="5"/>
      <c r="H258" s="6">
        <f t="shared" si="28"/>
        <v>0</v>
      </c>
      <c r="I258" s="6">
        <f t="shared" si="29"/>
        <v>0</v>
      </c>
      <c r="J258" s="3">
        <f t="shared" si="30"/>
        <v>0</v>
      </c>
      <c r="K258" s="6">
        <f>(F258+G258)*(1+RESUMO!$P$7)</f>
        <v>0</v>
      </c>
      <c r="L258" s="6">
        <f t="shared" si="31"/>
        <v>0</v>
      </c>
    </row>
    <row r="259" spans="1:12" s="38" customFormat="1" ht="15.5" x14ac:dyDescent="0.35">
      <c r="A259" s="58" t="s">
        <v>331</v>
      </c>
      <c r="B259" s="60" t="s">
        <v>60</v>
      </c>
      <c r="C259" s="61"/>
      <c r="D259" s="44" t="s">
        <v>16</v>
      </c>
      <c r="E259" s="45">
        <v>28.32</v>
      </c>
      <c r="F259" s="5"/>
      <c r="G259" s="5"/>
      <c r="H259" s="6">
        <f t="shared" si="28"/>
        <v>0</v>
      </c>
      <c r="I259" s="6">
        <f t="shared" si="29"/>
        <v>0</v>
      </c>
      <c r="J259" s="3">
        <f t="shared" si="30"/>
        <v>0</v>
      </c>
      <c r="K259" s="6">
        <f>(F259+G259)*(1+RESUMO!$P$7)</f>
        <v>0</v>
      </c>
      <c r="L259" s="6">
        <f t="shared" si="31"/>
        <v>0</v>
      </c>
    </row>
    <row r="260" spans="1:12" s="38" customFormat="1" ht="15.5" x14ac:dyDescent="0.35">
      <c r="A260" s="58" t="s">
        <v>332</v>
      </c>
      <c r="B260" s="60" t="s">
        <v>506</v>
      </c>
      <c r="C260" s="61"/>
      <c r="D260" s="44" t="s">
        <v>16</v>
      </c>
      <c r="E260" s="45">
        <v>151</v>
      </c>
      <c r="F260" s="5"/>
      <c r="G260" s="5"/>
      <c r="H260" s="6">
        <f t="shared" si="28"/>
        <v>0</v>
      </c>
      <c r="I260" s="6">
        <f t="shared" si="29"/>
        <v>0</v>
      </c>
      <c r="J260" s="3">
        <f t="shared" si="30"/>
        <v>0</v>
      </c>
      <c r="K260" s="6">
        <f>(F260+G260)*(1+RESUMO!$P$7)</f>
        <v>0</v>
      </c>
      <c r="L260" s="6">
        <f t="shared" si="31"/>
        <v>0</v>
      </c>
    </row>
    <row r="261" spans="1:12" s="38" customFormat="1" ht="15.5" x14ac:dyDescent="0.35">
      <c r="A261" s="58" t="s">
        <v>333</v>
      </c>
      <c r="B261" s="60" t="s">
        <v>510</v>
      </c>
      <c r="C261" s="61"/>
      <c r="D261" s="44" t="s">
        <v>16</v>
      </c>
      <c r="E261" s="45">
        <v>15.3</v>
      </c>
      <c r="F261" s="5"/>
      <c r="G261" s="5"/>
      <c r="H261" s="6">
        <f t="shared" si="28"/>
        <v>0</v>
      </c>
      <c r="I261" s="6">
        <f t="shared" si="29"/>
        <v>0</v>
      </c>
      <c r="J261" s="3">
        <f t="shared" si="30"/>
        <v>0</v>
      </c>
      <c r="K261" s="6">
        <f>(F261+G261)*(1+RESUMO!$P$7)</f>
        <v>0</v>
      </c>
      <c r="L261" s="6">
        <f t="shared" si="31"/>
        <v>0</v>
      </c>
    </row>
    <row r="262" spans="1:12" s="38" customFormat="1" ht="15.5" x14ac:dyDescent="0.35">
      <c r="A262" s="58" t="s">
        <v>334</v>
      </c>
      <c r="B262" s="60" t="s">
        <v>491</v>
      </c>
      <c r="C262" s="61"/>
      <c r="D262" s="44" t="s">
        <v>16</v>
      </c>
      <c r="E262" s="45">
        <v>237</v>
      </c>
      <c r="F262" s="5"/>
      <c r="G262" s="5"/>
      <c r="H262" s="6">
        <f t="shared" si="28"/>
        <v>0</v>
      </c>
      <c r="I262" s="6">
        <f t="shared" si="29"/>
        <v>0</v>
      </c>
      <c r="J262" s="3">
        <f t="shared" si="30"/>
        <v>0</v>
      </c>
      <c r="K262" s="6">
        <f>(F262+G262)*(1+RESUMO!$P$7)</f>
        <v>0</v>
      </c>
      <c r="L262" s="6">
        <f t="shared" si="31"/>
        <v>0</v>
      </c>
    </row>
    <row r="263" spans="1:12" s="38" customFormat="1" ht="15.5" x14ac:dyDescent="0.35">
      <c r="A263" s="58" t="s">
        <v>335</v>
      </c>
      <c r="B263" s="60" t="s">
        <v>581</v>
      </c>
      <c r="C263" s="61"/>
      <c r="D263" s="44" t="s">
        <v>13</v>
      </c>
      <c r="E263" s="45">
        <v>2</v>
      </c>
      <c r="F263" s="5"/>
      <c r="G263" s="5"/>
      <c r="H263" s="6">
        <f t="shared" si="28"/>
        <v>0</v>
      </c>
      <c r="I263" s="6">
        <f t="shared" si="29"/>
        <v>0</v>
      </c>
      <c r="J263" s="3">
        <f t="shared" si="30"/>
        <v>0</v>
      </c>
      <c r="K263" s="6">
        <f>(F263+G263)*(1+RESUMO!$P$7)</f>
        <v>0</v>
      </c>
      <c r="L263" s="6">
        <f t="shared" si="31"/>
        <v>0</v>
      </c>
    </row>
    <row r="264" spans="1:12" s="38" customFormat="1" ht="15.5" x14ac:dyDescent="0.35">
      <c r="A264" s="58" t="s">
        <v>336</v>
      </c>
      <c r="B264" s="60" t="s">
        <v>590</v>
      </c>
      <c r="C264" s="61"/>
      <c r="D264" s="44" t="s">
        <v>13</v>
      </c>
      <c r="E264" s="45">
        <v>2</v>
      </c>
      <c r="F264" s="5"/>
      <c r="G264" s="5"/>
      <c r="H264" s="6">
        <f t="shared" si="28"/>
        <v>0</v>
      </c>
      <c r="I264" s="6">
        <f t="shared" si="29"/>
        <v>0</v>
      </c>
      <c r="J264" s="3">
        <f t="shared" si="30"/>
        <v>0</v>
      </c>
      <c r="K264" s="6">
        <f>(F264+G264)*(1+RESUMO!$P$7)</f>
        <v>0</v>
      </c>
      <c r="L264" s="6">
        <f t="shared" si="31"/>
        <v>0</v>
      </c>
    </row>
    <row r="265" spans="1:12" s="38" customFormat="1" ht="15.5" x14ac:dyDescent="0.35">
      <c r="A265" s="58" t="s">
        <v>337</v>
      </c>
      <c r="B265" s="60" t="s">
        <v>583</v>
      </c>
      <c r="C265" s="61"/>
      <c r="D265" s="44" t="s">
        <v>13</v>
      </c>
      <c r="E265" s="45">
        <v>1</v>
      </c>
      <c r="F265" s="5"/>
      <c r="G265" s="5"/>
      <c r="H265" s="6">
        <f t="shared" si="28"/>
        <v>0</v>
      </c>
      <c r="I265" s="6">
        <f t="shared" si="29"/>
        <v>0</v>
      </c>
      <c r="J265" s="3">
        <f t="shared" si="30"/>
        <v>0</v>
      </c>
      <c r="K265" s="6">
        <f>(F265+G265)*(1+RESUMO!$P$7)</f>
        <v>0</v>
      </c>
      <c r="L265" s="6">
        <f t="shared" si="31"/>
        <v>0</v>
      </c>
    </row>
    <row r="266" spans="1:12" s="38" customFormat="1" ht="15.5" x14ac:dyDescent="0.35">
      <c r="A266" s="58" t="s">
        <v>338</v>
      </c>
      <c r="B266" s="60" t="s">
        <v>507</v>
      </c>
      <c r="C266" s="61"/>
      <c r="D266" s="44" t="s">
        <v>13</v>
      </c>
      <c r="E266" s="45">
        <v>21</v>
      </c>
      <c r="F266" s="5"/>
      <c r="G266" s="5"/>
      <c r="H266" s="6">
        <f t="shared" si="28"/>
        <v>0</v>
      </c>
      <c r="I266" s="6">
        <f t="shared" si="29"/>
        <v>0</v>
      </c>
      <c r="J266" s="3">
        <f t="shared" si="30"/>
        <v>0</v>
      </c>
      <c r="K266" s="6">
        <f>(F266+G266)*(1+RESUMO!$P$7)</f>
        <v>0</v>
      </c>
      <c r="L266" s="6">
        <f t="shared" si="31"/>
        <v>0</v>
      </c>
    </row>
    <row r="267" spans="1:12" s="38" customFormat="1" ht="15.5" x14ac:dyDescent="0.35">
      <c r="A267" s="58" t="s">
        <v>339</v>
      </c>
      <c r="B267" s="60" t="s">
        <v>591</v>
      </c>
      <c r="C267" s="61"/>
      <c r="D267" s="44" t="s">
        <v>12</v>
      </c>
      <c r="E267" s="45">
        <v>8.57</v>
      </c>
      <c r="F267" s="5"/>
      <c r="G267" s="5"/>
      <c r="H267" s="6">
        <f t="shared" si="28"/>
        <v>0</v>
      </c>
      <c r="I267" s="6">
        <f t="shared" si="29"/>
        <v>0</v>
      </c>
      <c r="J267" s="3">
        <f t="shared" si="30"/>
        <v>0</v>
      </c>
      <c r="K267" s="6">
        <f>(F267+G267)*(1+RESUMO!$P$7)</f>
        <v>0</v>
      </c>
      <c r="L267" s="6">
        <f t="shared" si="31"/>
        <v>0</v>
      </c>
    </row>
    <row r="268" spans="1:12" s="38" customFormat="1" ht="31" x14ac:dyDescent="0.35">
      <c r="A268" s="58" t="s">
        <v>340</v>
      </c>
      <c r="B268" s="60" t="s">
        <v>492</v>
      </c>
      <c r="C268" s="61"/>
      <c r="D268" s="44" t="s">
        <v>17</v>
      </c>
      <c r="E268" s="45">
        <v>35</v>
      </c>
      <c r="F268" s="5"/>
      <c r="G268" s="5"/>
      <c r="H268" s="6">
        <f t="shared" si="28"/>
        <v>0</v>
      </c>
      <c r="I268" s="6">
        <f t="shared" si="29"/>
        <v>0</v>
      </c>
      <c r="J268" s="3">
        <f t="shared" si="30"/>
        <v>0</v>
      </c>
      <c r="K268" s="6">
        <f>(F268+G268)*(1+RESUMO!$P$7)</f>
        <v>0</v>
      </c>
      <c r="L268" s="6">
        <f t="shared" si="31"/>
        <v>0</v>
      </c>
    </row>
    <row r="269" spans="1:12" s="38" customFormat="1" ht="46.5" x14ac:dyDescent="0.35">
      <c r="A269" s="58" t="s">
        <v>341</v>
      </c>
      <c r="B269" s="60" t="s">
        <v>592</v>
      </c>
      <c r="C269" s="61"/>
      <c r="D269" s="44" t="s">
        <v>16</v>
      </c>
      <c r="E269" s="45">
        <v>0.5</v>
      </c>
      <c r="F269" s="5"/>
      <c r="G269" s="5"/>
      <c r="H269" s="6">
        <f t="shared" si="28"/>
        <v>0</v>
      </c>
      <c r="I269" s="6">
        <f t="shared" si="29"/>
        <v>0</v>
      </c>
      <c r="J269" s="3">
        <f t="shared" si="30"/>
        <v>0</v>
      </c>
      <c r="K269" s="6">
        <f>(F269+G269)*(1+RESUMO!$P$7)</f>
        <v>0</v>
      </c>
      <c r="L269" s="6">
        <f t="shared" si="31"/>
        <v>0</v>
      </c>
    </row>
    <row r="270" spans="1:12" s="38" customFormat="1" ht="62" x14ac:dyDescent="0.35">
      <c r="A270" s="58" t="s">
        <v>342</v>
      </c>
      <c r="B270" s="60" t="s">
        <v>593</v>
      </c>
      <c r="C270" s="43" t="s">
        <v>614</v>
      </c>
      <c r="D270" s="44" t="s">
        <v>13</v>
      </c>
      <c r="E270" s="45">
        <v>1</v>
      </c>
      <c r="F270" s="5"/>
      <c r="G270" s="5"/>
      <c r="H270" s="6">
        <f t="shared" si="28"/>
        <v>0</v>
      </c>
      <c r="I270" s="6">
        <f t="shared" si="29"/>
        <v>0</v>
      </c>
      <c r="J270" s="3">
        <f t="shared" si="30"/>
        <v>0</v>
      </c>
      <c r="K270" s="6">
        <f>(F270+G270)*(1+RESUMO!$P$7)</f>
        <v>0</v>
      </c>
      <c r="L270" s="6">
        <f t="shared" si="31"/>
        <v>0</v>
      </c>
    </row>
    <row r="271" spans="1:12" s="38" customFormat="1" ht="77.5" x14ac:dyDescent="0.35">
      <c r="A271" s="58" t="s">
        <v>343</v>
      </c>
      <c r="B271" s="60" t="s">
        <v>497</v>
      </c>
      <c r="C271" s="43" t="s">
        <v>90</v>
      </c>
      <c r="D271" s="44" t="s">
        <v>13</v>
      </c>
      <c r="E271" s="45">
        <v>4</v>
      </c>
      <c r="F271" s="5"/>
      <c r="G271" s="5"/>
      <c r="H271" s="6">
        <f t="shared" si="28"/>
        <v>0</v>
      </c>
      <c r="I271" s="6">
        <f t="shared" si="29"/>
        <v>0</v>
      </c>
      <c r="J271" s="3">
        <f t="shared" si="30"/>
        <v>0</v>
      </c>
      <c r="K271" s="6">
        <f>(F271+G271)*(1+RESUMO!$P$7)</f>
        <v>0</v>
      </c>
      <c r="L271" s="6">
        <f t="shared" si="31"/>
        <v>0</v>
      </c>
    </row>
    <row r="272" spans="1:12" s="38" customFormat="1" ht="77.5" x14ac:dyDescent="0.35">
      <c r="A272" s="58" t="s">
        <v>344</v>
      </c>
      <c r="B272" s="60" t="s">
        <v>62</v>
      </c>
      <c r="C272" s="64" t="s">
        <v>90</v>
      </c>
      <c r="D272" s="44" t="s">
        <v>13</v>
      </c>
      <c r="E272" s="45">
        <v>1</v>
      </c>
      <c r="F272" s="5"/>
      <c r="G272" s="5"/>
      <c r="H272" s="6">
        <f t="shared" si="28"/>
        <v>0</v>
      </c>
      <c r="I272" s="6">
        <f t="shared" si="29"/>
        <v>0</v>
      </c>
      <c r="J272" s="3">
        <f t="shared" si="30"/>
        <v>0</v>
      </c>
      <c r="K272" s="6">
        <f>(F272+G272)*(1+RESUMO!$P$7)</f>
        <v>0</v>
      </c>
      <c r="L272" s="6">
        <f t="shared" si="31"/>
        <v>0</v>
      </c>
    </row>
    <row r="273" spans="1:12" s="38" customFormat="1" ht="279" x14ac:dyDescent="0.35">
      <c r="A273" s="58" t="s">
        <v>345</v>
      </c>
      <c r="B273" s="60" t="s">
        <v>511</v>
      </c>
      <c r="C273" s="61"/>
      <c r="D273" s="44" t="s">
        <v>16</v>
      </c>
      <c r="E273" s="45">
        <v>89</v>
      </c>
      <c r="F273" s="5"/>
      <c r="G273" s="5"/>
      <c r="H273" s="6">
        <f t="shared" si="28"/>
        <v>0</v>
      </c>
      <c r="I273" s="6">
        <f t="shared" si="29"/>
        <v>0</v>
      </c>
      <c r="J273" s="3">
        <f t="shared" si="30"/>
        <v>0</v>
      </c>
      <c r="K273" s="6">
        <f>(F273+G273)*(1+RESUMO!$P$7)</f>
        <v>0</v>
      </c>
      <c r="L273" s="6">
        <f t="shared" si="31"/>
        <v>0</v>
      </c>
    </row>
    <row r="274" spans="1:12" s="38" customFormat="1" ht="155" x14ac:dyDescent="0.35">
      <c r="A274" s="58" t="s">
        <v>346</v>
      </c>
      <c r="B274" s="60" t="s">
        <v>63</v>
      </c>
      <c r="C274" s="61"/>
      <c r="D274" s="44" t="s">
        <v>16</v>
      </c>
      <c r="E274" s="45">
        <v>30.8</v>
      </c>
      <c r="F274" s="5"/>
      <c r="G274" s="5"/>
      <c r="H274" s="6">
        <f t="shared" si="28"/>
        <v>0</v>
      </c>
      <c r="I274" s="6">
        <f t="shared" si="29"/>
        <v>0</v>
      </c>
      <c r="J274" s="3">
        <f t="shared" si="30"/>
        <v>0</v>
      </c>
      <c r="K274" s="6">
        <f>(F274+G274)*(1+RESUMO!$P$7)</f>
        <v>0</v>
      </c>
      <c r="L274" s="6">
        <f t="shared" si="31"/>
        <v>0</v>
      </c>
    </row>
    <row r="275" spans="1:12" s="38" customFormat="1" ht="15.5" x14ac:dyDescent="0.35">
      <c r="A275" s="58" t="s">
        <v>347</v>
      </c>
      <c r="B275" s="60" t="s">
        <v>64</v>
      </c>
      <c r="C275" s="43" t="s">
        <v>91</v>
      </c>
      <c r="D275" s="44" t="s">
        <v>12</v>
      </c>
      <c r="E275" s="45">
        <v>93</v>
      </c>
      <c r="F275" s="5"/>
      <c r="G275" s="5"/>
      <c r="H275" s="6">
        <f t="shared" si="28"/>
        <v>0</v>
      </c>
      <c r="I275" s="6">
        <f t="shared" si="29"/>
        <v>0</v>
      </c>
      <c r="J275" s="3">
        <f t="shared" si="30"/>
        <v>0</v>
      </c>
      <c r="K275" s="6">
        <f>(F275+G275)*(1+RESUMO!$P$7)</f>
        <v>0</v>
      </c>
      <c r="L275" s="6">
        <f t="shared" si="31"/>
        <v>0</v>
      </c>
    </row>
    <row r="276" spans="1:12" s="38" customFormat="1" ht="15.5" x14ac:dyDescent="0.35">
      <c r="A276" s="58" t="s">
        <v>348</v>
      </c>
      <c r="B276" s="60" t="s">
        <v>65</v>
      </c>
      <c r="C276" s="61"/>
      <c r="D276" s="44" t="s">
        <v>13</v>
      </c>
      <c r="E276" s="45">
        <v>26</v>
      </c>
      <c r="F276" s="5"/>
      <c r="G276" s="5"/>
      <c r="H276" s="6">
        <f t="shared" si="28"/>
        <v>0</v>
      </c>
      <c r="I276" s="6">
        <f t="shared" si="29"/>
        <v>0</v>
      </c>
      <c r="J276" s="3">
        <f t="shared" si="30"/>
        <v>0</v>
      </c>
      <c r="K276" s="6">
        <f>(F276+G276)*(1+RESUMO!$P$7)</f>
        <v>0</v>
      </c>
      <c r="L276" s="6">
        <f t="shared" si="31"/>
        <v>0</v>
      </c>
    </row>
    <row r="277" spans="1:12" s="38" customFormat="1" ht="62" x14ac:dyDescent="0.35">
      <c r="A277" s="58" t="s">
        <v>349</v>
      </c>
      <c r="B277" s="60" t="s">
        <v>66</v>
      </c>
      <c r="C277" s="61"/>
      <c r="D277" s="44" t="s">
        <v>16</v>
      </c>
      <c r="E277" s="45">
        <v>89</v>
      </c>
      <c r="F277" s="5"/>
      <c r="G277" s="5"/>
      <c r="H277" s="6">
        <f t="shared" si="28"/>
        <v>0</v>
      </c>
      <c r="I277" s="6">
        <f t="shared" si="29"/>
        <v>0</v>
      </c>
      <c r="J277" s="3">
        <f t="shared" si="30"/>
        <v>0</v>
      </c>
      <c r="K277" s="6">
        <f>(F277+G277)*(1+RESUMO!$P$7)</f>
        <v>0</v>
      </c>
      <c r="L277" s="6">
        <f t="shared" si="31"/>
        <v>0</v>
      </c>
    </row>
    <row r="278" spans="1:12" s="38" customFormat="1" ht="15.5" x14ac:dyDescent="0.35">
      <c r="A278" s="58" t="s">
        <v>350</v>
      </c>
      <c r="B278" s="60" t="s">
        <v>536</v>
      </c>
      <c r="C278" s="61"/>
      <c r="D278" s="44" t="s">
        <v>12</v>
      </c>
      <c r="E278" s="45">
        <v>7.5</v>
      </c>
      <c r="F278" s="5"/>
      <c r="G278" s="5"/>
      <c r="H278" s="6">
        <f t="shared" si="28"/>
        <v>0</v>
      </c>
      <c r="I278" s="6">
        <f t="shared" si="29"/>
        <v>0</v>
      </c>
      <c r="J278" s="3">
        <f t="shared" si="30"/>
        <v>0</v>
      </c>
      <c r="K278" s="6">
        <f>(F278+G278)*(1+RESUMO!$P$7)</f>
        <v>0</v>
      </c>
      <c r="L278" s="6">
        <f t="shared" si="31"/>
        <v>0</v>
      </c>
    </row>
    <row r="279" spans="1:12" s="38" customFormat="1" ht="15.5" x14ac:dyDescent="0.35">
      <c r="A279" s="58" t="s">
        <v>351</v>
      </c>
      <c r="B279" s="60" t="s">
        <v>67</v>
      </c>
      <c r="C279" s="61"/>
      <c r="D279" s="44" t="s">
        <v>89</v>
      </c>
      <c r="E279" s="45">
        <v>1154</v>
      </c>
      <c r="F279" s="5"/>
      <c r="G279" s="5"/>
      <c r="H279" s="6">
        <f t="shared" si="28"/>
        <v>0</v>
      </c>
      <c r="I279" s="6">
        <f t="shared" si="29"/>
        <v>0</v>
      </c>
      <c r="J279" s="3">
        <f t="shared" si="30"/>
        <v>0</v>
      </c>
      <c r="K279" s="6">
        <f>(F279+G279)*(1+RESUMO!$P$7)</f>
        <v>0</v>
      </c>
      <c r="L279" s="6">
        <f t="shared" si="31"/>
        <v>0</v>
      </c>
    </row>
    <row r="280" spans="1:12" s="38" customFormat="1" ht="15.5" x14ac:dyDescent="0.35">
      <c r="A280" s="58" t="s">
        <v>352</v>
      </c>
      <c r="B280" s="60" t="s">
        <v>68</v>
      </c>
      <c r="C280" s="61"/>
      <c r="D280" s="44" t="s">
        <v>89</v>
      </c>
      <c r="E280" s="45">
        <v>1154</v>
      </c>
      <c r="F280" s="5"/>
      <c r="G280" s="5"/>
      <c r="H280" s="6">
        <f t="shared" si="28"/>
        <v>0</v>
      </c>
      <c r="I280" s="6">
        <f t="shared" si="29"/>
        <v>0</v>
      </c>
      <c r="J280" s="3">
        <f t="shared" si="30"/>
        <v>0</v>
      </c>
      <c r="K280" s="6">
        <f>(F280+G280)*(1+RESUMO!$P$7)</f>
        <v>0</v>
      </c>
      <c r="L280" s="6">
        <f t="shared" si="31"/>
        <v>0</v>
      </c>
    </row>
    <row r="281" spans="1:12" s="38" customFormat="1" ht="31" x14ac:dyDescent="0.35">
      <c r="A281" s="58" t="s">
        <v>353</v>
      </c>
      <c r="B281" s="60" t="s">
        <v>69</v>
      </c>
      <c r="C281" s="61"/>
      <c r="D281" s="44" t="s">
        <v>16</v>
      </c>
      <c r="E281" s="45">
        <v>144</v>
      </c>
      <c r="F281" s="5"/>
      <c r="G281" s="5"/>
      <c r="H281" s="6">
        <f t="shared" si="28"/>
        <v>0</v>
      </c>
      <c r="I281" s="6">
        <f t="shared" si="29"/>
        <v>0</v>
      </c>
      <c r="J281" s="3">
        <f t="shared" si="30"/>
        <v>0</v>
      </c>
      <c r="K281" s="6">
        <f>(F281+G281)*(1+RESUMO!$P$7)</f>
        <v>0</v>
      </c>
      <c r="L281" s="6">
        <f t="shared" si="31"/>
        <v>0</v>
      </c>
    </row>
    <row r="282" spans="1:12" s="38" customFormat="1" ht="15.5" x14ac:dyDescent="0.35">
      <c r="A282" s="58" t="s">
        <v>354</v>
      </c>
      <c r="B282" s="60" t="s">
        <v>537</v>
      </c>
      <c r="C282" s="61"/>
      <c r="D282" s="44" t="s">
        <v>12</v>
      </c>
      <c r="E282" s="45">
        <v>19</v>
      </c>
      <c r="F282" s="5"/>
      <c r="G282" s="5"/>
      <c r="H282" s="6">
        <f t="shared" si="28"/>
        <v>0</v>
      </c>
      <c r="I282" s="6">
        <f t="shared" si="29"/>
        <v>0</v>
      </c>
      <c r="J282" s="3">
        <f t="shared" si="30"/>
        <v>0</v>
      </c>
      <c r="K282" s="6">
        <f>(F282+G282)*(1+RESUMO!$P$7)</f>
        <v>0</v>
      </c>
      <c r="L282" s="6">
        <f t="shared" si="31"/>
        <v>0</v>
      </c>
    </row>
    <row r="283" spans="1:12" s="38" customFormat="1" ht="15.5" x14ac:dyDescent="0.35">
      <c r="A283" s="58" t="s">
        <v>355</v>
      </c>
      <c r="B283" s="60" t="s">
        <v>70</v>
      </c>
      <c r="C283" s="61"/>
      <c r="D283" s="44" t="s">
        <v>12</v>
      </c>
      <c r="E283" s="45">
        <v>17</v>
      </c>
      <c r="F283" s="5"/>
      <c r="G283" s="5"/>
      <c r="H283" s="6">
        <f t="shared" si="28"/>
        <v>0</v>
      </c>
      <c r="I283" s="6">
        <f t="shared" si="29"/>
        <v>0</v>
      </c>
      <c r="J283" s="3">
        <f t="shared" si="30"/>
        <v>0</v>
      </c>
      <c r="K283" s="6">
        <f>(F283+G283)*(1+RESUMO!$P$7)</f>
        <v>0</v>
      </c>
      <c r="L283" s="6">
        <f t="shared" si="31"/>
        <v>0</v>
      </c>
    </row>
    <row r="284" spans="1:12" s="38" customFormat="1" ht="31" x14ac:dyDescent="0.35">
      <c r="A284" s="58" t="s">
        <v>356</v>
      </c>
      <c r="B284" s="60" t="s">
        <v>71</v>
      </c>
      <c r="C284" s="61"/>
      <c r="D284" s="44" t="s">
        <v>12</v>
      </c>
      <c r="E284" s="45">
        <v>24</v>
      </c>
      <c r="F284" s="5"/>
      <c r="G284" s="5"/>
      <c r="H284" s="6">
        <f t="shared" si="28"/>
        <v>0</v>
      </c>
      <c r="I284" s="6">
        <f t="shared" si="29"/>
        <v>0</v>
      </c>
      <c r="J284" s="3">
        <f t="shared" si="30"/>
        <v>0</v>
      </c>
      <c r="K284" s="6">
        <f>(F284+G284)*(1+RESUMO!$P$7)</f>
        <v>0</v>
      </c>
      <c r="L284" s="6">
        <f t="shared" si="31"/>
        <v>0</v>
      </c>
    </row>
    <row r="285" spans="1:12" s="38" customFormat="1" ht="15.5" x14ac:dyDescent="0.35">
      <c r="A285" s="58" t="s">
        <v>357</v>
      </c>
      <c r="B285" s="60" t="s">
        <v>72</v>
      </c>
      <c r="C285" s="61"/>
      <c r="D285" s="44" t="s">
        <v>89</v>
      </c>
      <c r="E285" s="45">
        <v>47</v>
      </c>
      <c r="F285" s="5"/>
      <c r="G285" s="5"/>
      <c r="H285" s="6">
        <f t="shared" si="28"/>
        <v>0</v>
      </c>
      <c r="I285" s="6">
        <f t="shared" si="29"/>
        <v>0</v>
      </c>
      <c r="J285" s="3">
        <f t="shared" si="30"/>
        <v>0</v>
      </c>
      <c r="K285" s="6">
        <f>(F285+G285)*(1+RESUMO!$P$7)</f>
        <v>0</v>
      </c>
      <c r="L285" s="6">
        <f t="shared" si="31"/>
        <v>0</v>
      </c>
    </row>
    <row r="286" spans="1:12" s="38" customFormat="1" ht="15.5" x14ac:dyDescent="0.35">
      <c r="A286" s="58" t="s">
        <v>358</v>
      </c>
      <c r="B286" s="60" t="s">
        <v>73</v>
      </c>
      <c r="C286" s="61"/>
      <c r="D286" s="44" t="s">
        <v>17</v>
      </c>
      <c r="E286" s="45">
        <v>2.2000000000000002</v>
      </c>
      <c r="F286" s="5"/>
      <c r="G286" s="5"/>
      <c r="H286" s="6">
        <f t="shared" si="28"/>
        <v>0</v>
      </c>
      <c r="I286" s="6">
        <f t="shared" si="29"/>
        <v>0</v>
      </c>
      <c r="J286" s="3">
        <f t="shared" si="30"/>
        <v>0</v>
      </c>
      <c r="K286" s="6">
        <f>(F286+G286)*(1+RESUMO!$P$7)</f>
        <v>0</v>
      </c>
      <c r="L286" s="6">
        <f t="shared" si="31"/>
        <v>0</v>
      </c>
    </row>
    <row r="287" spans="1:12" s="38" customFormat="1" ht="31" x14ac:dyDescent="0.35">
      <c r="A287" s="58" t="s">
        <v>359</v>
      </c>
      <c r="B287" s="60" t="s">
        <v>538</v>
      </c>
      <c r="C287" s="61"/>
      <c r="D287" s="44" t="s">
        <v>16</v>
      </c>
      <c r="E287" s="45">
        <v>27</v>
      </c>
      <c r="F287" s="5"/>
      <c r="G287" s="5"/>
      <c r="H287" s="6">
        <f t="shared" si="28"/>
        <v>0</v>
      </c>
      <c r="I287" s="6">
        <f t="shared" si="29"/>
        <v>0</v>
      </c>
      <c r="J287" s="3">
        <f t="shared" si="30"/>
        <v>0</v>
      </c>
      <c r="K287" s="6">
        <f>(F287+G287)*(1+RESUMO!$P$7)</f>
        <v>0</v>
      </c>
      <c r="L287" s="6">
        <f t="shared" si="31"/>
        <v>0</v>
      </c>
    </row>
    <row r="288" spans="1:12" s="38" customFormat="1" ht="31" x14ac:dyDescent="0.35">
      <c r="A288" s="58" t="s">
        <v>360</v>
      </c>
      <c r="B288" s="60" t="s">
        <v>539</v>
      </c>
      <c r="C288" s="61"/>
      <c r="D288" s="44" t="s">
        <v>16</v>
      </c>
      <c r="E288" s="45">
        <v>27</v>
      </c>
      <c r="F288" s="5"/>
      <c r="G288" s="5"/>
      <c r="H288" s="6">
        <f t="shared" si="28"/>
        <v>0</v>
      </c>
      <c r="I288" s="6">
        <f t="shared" si="29"/>
        <v>0</v>
      </c>
      <c r="J288" s="3">
        <f t="shared" si="30"/>
        <v>0</v>
      </c>
      <c r="K288" s="6">
        <f>(F288+G288)*(1+RESUMO!$P$7)</f>
        <v>0</v>
      </c>
      <c r="L288" s="6">
        <f t="shared" si="31"/>
        <v>0</v>
      </c>
    </row>
    <row r="289" spans="1:12" s="38" customFormat="1" ht="31" x14ac:dyDescent="0.35">
      <c r="A289" s="58" t="s">
        <v>361</v>
      </c>
      <c r="B289" s="60" t="s">
        <v>74</v>
      </c>
      <c r="C289" s="61"/>
      <c r="D289" s="44" t="s">
        <v>16</v>
      </c>
      <c r="E289" s="45">
        <v>4.0999999999999996</v>
      </c>
      <c r="F289" s="5"/>
      <c r="G289" s="5"/>
      <c r="H289" s="6">
        <f t="shared" si="28"/>
        <v>0</v>
      </c>
      <c r="I289" s="6">
        <f t="shared" si="29"/>
        <v>0</v>
      </c>
      <c r="J289" s="3">
        <f t="shared" si="30"/>
        <v>0</v>
      </c>
      <c r="K289" s="6">
        <f>(F289+G289)*(1+RESUMO!$P$7)</f>
        <v>0</v>
      </c>
      <c r="L289" s="6">
        <f t="shared" si="31"/>
        <v>0</v>
      </c>
    </row>
    <row r="290" spans="1:12" s="38" customFormat="1" ht="15.5" x14ac:dyDescent="0.35">
      <c r="A290" s="58" t="s">
        <v>362</v>
      </c>
      <c r="B290" s="60" t="s">
        <v>75</v>
      </c>
      <c r="C290" s="61"/>
      <c r="D290" s="44" t="s">
        <v>16</v>
      </c>
      <c r="E290" s="45">
        <v>4.0999999999999996</v>
      </c>
      <c r="F290" s="5"/>
      <c r="G290" s="5"/>
      <c r="H290" s="6">
        <f t="shared" si="28"/>
        <v>0</v>
      </c>
      <c r="I290" s="6">
        <f t="shared" si="29"/>
        <v>0</v>
      </c>
      <c r="J290" s="3">
        <f t="shared" si="30"/>
        <v>0</v>
      </c>
      <c r="K290" s="6">
        <f>(F290+G290)*(1+RESUMO!$P$7)</f>
        <v>0</v>
      </c>
      <c r="L290" s="6">
        <f t="shared" si="31"/>
        <v>0</v>
      </c>
    </row>
    <row r="291" spans="1:12" s="38" customFormat="1" ht="15.5" x14ac:dyDescent="0.35">
      <c r="A291" s="58" t="s">
        <v>363</v>
      </c>
      <c r="B291" s="60" t="s">
        <v>76</v>
      </c>
      <c r="C291" s="61"/>
      <c r="D291" s="44" t="s">
        <v>13</v>
      </c>
      <c r="E291" s="45">
        <v>2</v>
      </c>
      <c r="F291" s="5"/>
      <c r="G291" s="5"/>
      <c r="H291" s="6">
        <f t="shared" si="28"/>
        <v>0</v>
      </c>
      <c r="I291" s="6">
        <f t="shared" si="29"/>
        <v>0</v>
      </c>
      <c r="J291" s="3">
        <f t="shared" si="30"/>
        <v>0</v>
      </c>
      <c r="K291" s="6">
        <f>(F291+G291)*(1+RESUMO!$P$7)</f>
        <v>0</v>
      </c>
      <c r="L291" s="6">
        <f t="shared" si="31"/>
        <v>0</v>
      </c>
    </row>
    <row r="292" spans="1:12" s="38" customFormat="1" ht="15.5" x14ac:dyDescent="0.35">
      <c r="A292" s="58" t="s">
        <v>364</v>
      </c>
      <c r="B292" s="60" t="s">
        <v>77</v>
      </c>
      <c r="C292" s="61"/>
      <c r="D292" s="44" t="s">
        <v>12</v>
      </c>
      <c r="E292" s="45">
        <v>24</v>
      </c>
      <c r="F292" s="5"/>
      <c r="G292" s="5"/>
      <c r="H292" s="6">
        <f t="shared" si="28"/>
        <v>0</v>
      </c>
      <c r="I292" s="6">
        <f t="shared" si="29"/>
        <v>0</v>
      </c>
      <c r="J292" s="3">
        <f t="shared" si="30"/>
        <v>0</v>
      </c>
      <c r="K292" s="6">
        <f>(F292+G292)*(1+RESUMO!$P$7)</f>
        <v>0</v>
      </c>
      <c r="L292" s="6">
        <f t="shared" si="31"/>
        <v>0</v>
      </c>
    </row>
    <row r="293" spans="1:12" s="38" customFormat="1" ht="31" x14ac:dyDescent="0.35">
      <c r="A293" s="58" t="s">
        <v>365</v>
      </c>
      <c r="B293" s="60" t="s">
        <v>78</v>
      </c>
      <c r="C293" s="61"/>
      <c r="D293" s="44" t="s">
        <v>12</v>
      </c>
      <c r="E293" s="45">
        <v>24</v>
      </c>
      <c r="F293" s="5"/>
      <c r="G293" s="5"/>
      <c r="H293" s="6">
        <f t="shared" si="28"/>
        <v>0</v>
      </c>
      <c r="I293" s="6">
        <f t="shared" si="29"/>
        <v>0</v>
      </c>
      <c r="J293" s="3">
        <f t="shared" si="30"/>
        <v>0</v>
      </c>
      <c r="K293" s="6">
        <f>(F293+G293)*(1+RESUMO!$P$7)</f>
        <v>0</v>
      </c>
      <c r="L293" s="6">
        <f t="shared" si="31"/>
        <v>0</v>
      </c>
    </row>
    <row r="294" spans="1:12" s="38" customFormat="1" ht="15.5" x14ac:dyDescent="0.35">
      <c r="A294" s="58" t="s">
        <v>366</v>
      </c>
      <c r="B294" s="60" t="s">
        <v>79</v>
      </c>
      <c r="C294" s="61"/>
      <c r="D294" s="44" t="s">
        <v>13</v>
      </c>
      <c r="E294" s="45">
        <v>2</v>
      </c>
      <c r="F294" s="5"/>
      <c r="G294" s="5"/>
      <c r="H294" s="6">
        <f t="shared" si="28"/>
        <v>0</v>
      </c>
      <c r="I294" s="6">
        <f t="shared" si="29"/>
        <v>0</v>
      </c>
      <c r="J294" s="3">
        <f t="shared" si="30"/>
        <v>0</v>
      </c>
      <c r="K294" s="6">
        <f>(F294+G294)*(1+RESUMO!$P$7)</f>
        <v>0</v>
      </c>
      <c r="L294" s="6">
        <f t="shared" si="31"/>
        <v>0</v>
      </c>
    </row>
    <row r="295" spans="1:12" s="38" customFormat="1" ht="15.5" x14ac:dyDescent="0.35">
      <c r="A295" s="58" t="s">
        <v>367</v>
      </c>
      <c r="B295" s="60" t="s">
        <v>80</v>
      </c>
      <c r="C295" s="61"/>
      <c r="D295" s="44" t="s">
        <v>13</v>
      </c>
      <c r="E295" s="45">
        <v>2</v>
      </c>
      <c r="F295" s="5"/>
      <c r="G295" s="5"/>
      <c r="H295" s="6">
        <f t="shared" si="28"/>
        <v>0</v>
      </c>
      <c r="I295" s="6">
        <f t="shared" si="29"/>
        <v>0</v>
      </c>
      <c r="J295" s="3">
        <f t="shared" si="30"/>
        <v>0</v>
      </c>
      <c r="K295" s="6">
        <f>(F295+G295)*(1+RESUMO!$P$7)</f>
        <v>0</v>
      </c>
      <c r="L295" s="6">
        <f t="shared" si="31"/>
        <v>0</v>
      </c>
    </row>
    <row r="296" spans="1:12" s="38" customFormat="1" ht="15.5" x14ac:dyDescent="0.35">
      <c r="A296" s="58" t="s">
        <v>368</v>
      </c>
      <c r="B296" s="60" t="s">
        <v>81</v>
      </c>
      <c r="C296" s="61"/>
      <c r="D296" s="44" t="s">
        <v>13</v>
      </c>
      <c r="E296" s="45">
        <v>2</v>
      </c>
      <c r="F296" s="5"/>
      <c r="G296" s="5"/>
      <c r="H296" s="6">
        <f t="shared" si="28"/>
        <v>0</v>
      </c>
      <c r="I296" s="6">
        <f t="shared" si="29"/>
        <v>0</v>
      </c>
      <c r="J296" s="3">
        <f t="shared" si="30"/>
        <v>0</v>
      </c>
      <c r="K296" s="6">
        <f>(F296+G296)*(1+RESUMO!$P$7)</f>
        <v>0</v>
      </c>
      <c r="L296" s="6">
        <f t="shared" si="31"/>
        <v>0</v>
      </c>
    </row>
    <row r="297" spans="1:12" s="38" customFormat="1" ht="31" x14ac:dyDescent="0.35">
      <c r="A297" s="58" t="s">
        <v>369</v>
      </c>
      <c r="B297" s="60" t="s">
        <v>82</v>
      </c>
      <c r="C297" s="61"/>
      <c r="D297" s="44" t="s">
        <v>13</v>
      </c>
      <c r="E297" s="45">
        <v>2</v>
      </c>
      <c r="F297" s="5"/>
      <c r="G297" s="5"/>
      <c r="H297" s="6">
        <f t="shared" si="28"/>
        <v>0</v>
      </c>
      <c r="I297" s="6">
        <f t="shared" si="29"/>
        <v>0</v>
      </c>
      <c r="J297" s="3">
        <f t="shared" si="30"/>
        <v>0</v>
      </c>
      <c r="K297" s="6">
        <f>(F297+G297)*(1+RESUMO!$P$7)</f>
        <v>0</v>
      </c>
      <c r="L297" s="6">
        <f t="shared" si="31"/>
        <v>0</v>
      </c>
    </row>
    <row r="298" spans="1:12" s="38" customFormat="1" ht="15.5" x14ac:dyDescent="0.35">
      <c r="A298" s="58" t="s">
        <v>370</v>
      </c>
      <c r="B298" s="60" t="s">
        <v>83</v>
      </c>
      <c r="C298" s="61"/>
      <c r="D298" s="44" t="s">
        <v>13</v>
      </c>
      <c r="E298" s="45">
        <v>2</v>
      </c>
      <c r="F298" s="5"/>
      <c r="G298" s="5"/>
      <c r="H298" s="6">
        <f t="shared" si="28"/>
        <v>0</v>
      </c>
      <c r="I298" s="6">
        <f t="shared" si="29"/>
        <v>0</v>
      </c>
      <c r="J298" s="3">
        <f t="shared" si="30"/>
        <v>0</v>
      </c>
      <c r="K298" s="6">
        <f>(F298+G298)*(1+RESUMO!$P$7)</f>
        <v>0</v>
      </c>
      <c r="L298" s="6">
        <f t="shared" si="31"/>
        <v>0</v>
      </c>
    </row>
    <row r="299" spans="1:12" s="38" customFormat="1" ht="31" x14ac:dyDescent="0.35">
      <c r="A299" s="58" t="s">
        <v>371</v>
      </c>
      <c r="B299" s="60" t="s">
        <v>85</v>
      </c>
      <c r="C299" s="61"/>
      <c r="D299" s="44" t="s">
        <v>16</v>
      </c>
      <c r="E299" s="45">
        <v>18</v>
      </c>
      <c r="F299" s="5"/>
      <c r="G299" s="5"/>
      <c r="H299" s="6">
        <f t="shared" si="28"/>
        <v>0</v>
      </c>
      <c r="I299" s="6">
        <f t="shared" si="29"/>
        <v>0</v>
      </c>
      <c r="J299" s="3">
        <f t="shared" si="30"/>
        <v>0</v>
      </c>
      <c r="K299" s="6">
        <f>(F299+G299)*(1+RESUMO!$P$7)</f>
        <v>0</v>
      </c>
      <c r="L299" s="6">
        <f t="shared" si="31"/>
        <v>0</v>
      </c>
    </row>
    <row r="300" spans="1:12" s="38" customFormat="1" ht="15.5" x14ac:dyDescent="0.35">
      <c r="A300" s="58" t="s">
        <v>372</v>
      </c>
      <c r="B300" s="60" t="s">
        <v>87</v>
      </c>
      <c r="C300" s="61"/>
      <c r="D300" s="44" t="s">
        <v>16</v>
      </c>
      <c r="E300" s="45">
        <v>337</v>
      </c>
      <c r="F300" s="5"/>
      <c r="G300" s="5"/>
      <c r="H300" s="6">
        <f t="shared" si="28"/>
        <v>0</v>
      </c>
      <c r="I300" s="6">
        <f t="shared" si="29"/>
        <v>0</v>
      </c>
      <c r="J300" s="3">
        <f t="shared" si="30"/>
        <v>0</v>
      </c>
      <c r="K300" s="6">
        <f>(F300+G300)*(1+RESUMO!$P$7)</f>
        <v>0</v>
      </c>
      <c r="L300" s="6">
        <f t="shared" si="31"/>
        <v>0</v>
      </c>
    </row>
    <row r="301" spans="1:12" s="38" customFormat="1" ht="15.5" x14ac:dyDescent="0.35">
      <c r="A301" s="58" t="s">
        <v>373</v>
      </c>
      <c r="B301" s="60" t="s">
        <v>88</v>
      </c>
      <c r="C301" s="61"/>
      <c r="D301" s="44" t="s">
        <v>16</v>
      </c>
      <c r="E301" s="45">
        <v>337</v>
      </c>
      <c r="F301" s="5"/>
      <c r="G301" s="5"/>
      <c r="H301" s="6">
        <f t="shared" si="28"/>
        <v>0</v>
      </c>
      <c r="I301" s="6">
        <f t="shared" si="29"/>
        <v>0</v>
      </c>
      <c r="J301" s="3">
        <f t="shared" si="30"/>
        <v>0</v>
      </c>
      <c r="K301" s="6">
        <f>(F301+G301)*(1+RESUMO!$P$7)</f>
        <v>0</v>
      </c>
      <c r="L301" s="6">
        <f t="shared" si="31"/>
        <v>0</v>
      </c>
    </row>
    <row r="302" spans="1:12" s="38" customFormat="1" ht="15.5" x14ac:dyDescent="0.35">
      <c r="A302" s="58" t="s">
        <v>374</v>
      </c>
      <c r="B302" s="60" t="s">
        <v>517</v>
      </c>
      <c r="C302" s="61"/>
      <c r="D302" s="44" t="s">
        <v>16</v>
      </c>
      <c r="E302" s="45">
        <v>146</v>
      </c>
      <c r="F302" s="5"/>
      <c r="G302" s="5"/>
      <c r="H302" s="6">
        <f t="shared" si="28"/>
        <v>0</v>
      </c>
      <c r="I302" s="6">
        <f t="shared" si="29"/>
        <v>0</v>
      </c>
      <c r="J302" s="3">
        <f t="shared" si="30"/>
        <v>0</v>
      </c>
      <c r="K302" s="6">
        <f>(F302+G302)*(1+RESUMO!$P$7)</f>
        <v>0</v>
      </c>
      <c r="L302" s="6">
        <f t="shared" si="31"/>
        <v>0</v>
      </c>
    </row>
    <row r="303" spans="1:12" s="38" customFormat="1" ht="15.5" x14ac:dyDescent="0.35">
      <c r="A303" s="58" t="s">
        <v>375</v>
      </c>
      <c r="B303" s="60" t="s">
        <v>594</v>
      </c>
      <c r="C303" s="61"/>
      <c r="D303" s="44" t="s">
        <v>16</v>
      </c>
      <c r="E303" s="45">
        <v>4.8</v>
      </c>
      <c r="F303" s="5"/>
      <c r="G303" s="5"/>
      <c r="H303" s="6">
        <f t="shared" si="28"/>
        <v>0</v>
      </c>
      <c r="I303" s="6">
        <f t="shared" si="29"/>
        <v>0</v>
      </c>
      <c r="J303" s="3">
        <f t="shared" si="30"/>
        <v>0</v>
      </c>
      <c r="K303" s="6">
        <f>(F303+G303)*(1+RESUMO!$P$7)</f>
        <v>0</v>
      </c>
      <c r="L303" s="6">
        <f t="shared" si="31"/>
        <v>0</v>
      </c>
    </row>
    <row r="304" spans="1:12" s="38" customFormat="1" ht="31" x14ac:dyDescent="0.35">
      <c r="A304" s="58" t="s">
        <v>376</v>
      </c>
      <c r="B304" s="60" t="s">
        <v>595</v>
      </c>
      <c r="C304" s="61"/>
      <c r="D304" s="44" t="s">
        <v>16</v>
      </c>
      <c r="E304" s="45">
        <v>4.8</v>
      </c>
      <c r="F304" s="5"/>
      <c r="G304" s="5"/>
      <c r="H304" s="6">
        <f t="shared" si="28"/>
        <v>0</v>
      </c>
      <c r="I304" s="6">
        <f t="shared" si="29"/>
        <v>0</v>
      </c>
      <c r="J304" s="3">
        <f t="shared" si="30"/>
        <v>0</v>
      </c>
      <c r="K304" s="6">
        <f>(F304+G304)*(1+RESUMO!$P$7)</f>
        <v>0</v>
      </c>
      <c r="L304" s="6">
        <f t="shared" si="31"/>
        <v>0</v>
      </c>
    </row>
    <row r="305" spans="1:12" s="38" customFormat="1" ht="15.5" x14ac:dyDescent="0.35">
      <c r="A305" s="58" t="s">
        <v>377</v>
      </c>
      <c r="B305" s="60" t="s">
        <v>540</v>
      </c>
      <c r="C305" s="61"/>
      <c r="D305" s="44" t="s">
        <v>12</v>
      </c>
      <c r="E305" s="45">
        <v>230</v>
      </c>
      <c r="F305" s="5"/>
      <c r="G305" s="5"/>
      <c r="H305" s="6">
        <f t="shared" si="28"/>
        <v>0</v>
      </c>
      <c r="I305" s="6">
        <f t="shared" si="29"/>
        <v>0</v>
      </c>
      <c r="J305" s="3">
        <f t="shared" si="30"/>
        <v>0</v>
      </c>
      <c r="K305" s="6">
        <f>(F305+G305)*(1+RESUMO!$P$7)</f>
        <v>0</v>
      </c>
      <c r="L305" s="6">
        <f t="shared" si="31"/>
        <v>0</v>
      </c>
    </row>
    <row r="306" spans="1:12" s="38" customFormat="1" ht="15.5" x14ac:dyDescent="0.35">
      <c r="A306" s="58" t="s">
        <v>378</v>
      </c>
      <c r="B306" s="60" t="s">
        <v>519</v>
      </c>
      <c r="C306" s="61"/>
      <c r="D306" s="44" t="s">
        <v>12</v>
      </c>
      <c r="E306" s="45">
        <v>300</v>
      </c>
      <c r="F306" s="5"/>
      <c r="G306" s="5"/>
      <c r="H306" s="6">
        <f t="shared" si="28"/>
        <v>0</v>
      </c>
      <c r="I306" s="6">
        <f t="shared" si="29"/>
        <v>0</v>
      </c>
      <c r="J306" s="3">
        <f t="shared" si="30"/>
        <v>0</v>
      </c>
      <c r="K306" s="6">
        <f>(F306+G306)*(1+RESUMO!$P$7)</f>
        <v>0</v>
      </c>
      <c r="L306" s="6">
        <f t="shared" si="31"/>
        <v>0</v>
      </c>
    </row>
    <row r="307" spans="1:12" s="38" customFormat="1" ht="15.5" x14ac:dyDescent="0.35">
      <c r="A307" s="58" t="s">
        <v>379</v>
      </c>
      <c r="B307" s="60" t="s">
        <v>541</v>
      </c>
      <c r="C307" s="61"/>
      <c r="D307" s="44" t="s">
        <v>12</v>
      </c>
      <c r="E307" s="45">
        <v>600</v>
      </c>
      <c r="F307" s="5"/>
      <c r="G307" s="5"/>
      <c r="H307" s="6">
        <f t="shared" si="28"/>
        <v>0</v>
      </c>
      <c r="I307" s="6">
        <f t="shared" si="29"/>
        <v>0</v>
      </c>
      <c r="J307" s="3">
        <f t="shared" si="30"/>
        <v>0</v>
      </c>
      <c r="K307" s="6">
        <f>(F307+G307)*(1+RESUMO!$P$7)</f>
        <v>0</v>
      </c>
      <c r="L307" s="6">
        <f t="shared" si="31"/>
        <v>0</v>
      </c>
    </row>
    <row r="308" spans="1:12" s="38" customFormat="1" ht="15.5" x14ac:dyDescent="0.35">
      <c r="A308" s="58" t="s">
        <v>380</v>
      </c>
      <c r="B308" s="60" t="s">
        <v>542</v>
      </c>
      <c r="C308" s="61"/>
      <c r="D308" s="44" t="s">
        <v>12</v>
      </c>
      <c r="E308" s="45">
        <v>150</v>
      </c>
      <c r="F308" s="5"/>
      <c r="G308" s="5"/>
      <c r="H308" s="6">
        <f t="shared" si="28"/>
        <v>0</v>
      </c>
      <c r="I308" s="6">
        <f t="shared" si="29"/>
        <v>0</v>
      </c>
      <c r="J308" s="3">
        <f t="shared" si="30"/>
        <v>0</v>
      </c>
      <c r="K308" s="6">
        <f>(F308+G308)*(1+RESUMO!$P$7)</f>
        <v>0</v>
      </c>
      <c r="L308" s="6">
        <f t="shared" si="31"/>
        <v>0</v>
      </c>
    </row>
    <row r="309" spans="1:12" s="38" customFormat="1" ht="15.5" x14ac:dyDescent="0.35">
      <c r="A309" s="58" t="s">
        <v>381</v>
      </c>
      <c r="B309" s="60" t="s">
        <v>543</v>
      </c>
      <c r="C309" s="61"/>
      <c r="D309" s="44" t="s">
        <v>12</v>
      </c>
      <c r="E309" s="45">
        <v>250</v>
      </c>
      <c r="F309" s="5"/>
      <c r="G309" s="5"/>
      <c r="H309" s="6">
        <f t="shared" si="28"/>
        <v>0</v>
      </c>
      <c r="I309" s="6">
        <f t="shared" si="29"/>
        <v>0</v>
      </c>
      <c r="J309" s="3">
        <f t="shared" si="30"/>
        <v>0</v>
      </c>
      <c r="K309" s="6">
        <f>(F309+G309)*(1+RESUMO!$P$7)</f>
        <v>0</v>
      </c>
      <c r="L309" s="6">
        <f t="shared" si="31"/>
        <v>0</v>
      </c>
    </row>
    <row r="310" spans="1:12" s="38" customFormat="1" ht="15.5" x14ac:dyDescent="0.35">
      <c r="A310" s="58" t="s">
        <v>382</v>
      </c>
      <c r="B310" s="60" t="s">
        <v>544</v>
      </c>
      <c r="C310" s="61"/>
      <c r="D310" s="44" t="s">
        <v>13</v>
      </c>
      <c r="E310" s="45">
        <v>1</v>
      </c>
      <c r="F310" s="5"/>
      <c r="G310" s="5"/>
      <c r="H310" s="6">
        <f t="shared" si="28"/>
        <v>0</v>
      </c>
      <c r="I310" s="6">
        <f t="shared" si="29"/>
        <v>0</v>
      </c>
      <c r="J310" s="3">
        <f t="shared" si="30"/>
        <v>0</v>
      </c>
      <c r="K310" s="6">
        <f>(F310+G310)*(1+RESUMO!$P$7)</f>
        <v>0</v>
      </c>
      <c r="L310" s="6">
        <f t="shared" si="31"/>
        <v>0</v>
      </c>
    </row>
    <row r="311" spans="1:12" s="38" customFormat="1" ht="15.5" x14ac:dyDescent="0.35">
      <c r="A311" s="58" t="s">
        <v>383</v>
      </c>
      <c r="B311" s="60" t="s">
        <v>545</v>
      </c>
      <c r="C311" s="61"/>
      <c r="D311" s="44" t="s">
        <v>13</v>
      </c>
      <c r="E311" s="45">
        <v>1</v>
      </c>
      <c r="F311" s="5"/>
      <c r="G311" s="5"/>
      <c r="H311" s="6">
        <f t="shared" si="28"/>
        <v>0</v>
      </c>
      <c r="I311" s="6">
        <f t="shared" si="29"/>
        <v>0</v>
      </c>
      <c r="J311" s="3">
        <f t="shared" si="30"/>
        <v>0</v>
      </c>
      <c r="K311" s="6">
        <f>(F311+G311)*(1+RESUMO!$P$7)</f>
        <v>0</v>
      </c>
      <c r="L311" s="6">
        <f t="shared" si="31"/>
        <v>0</v>
      </c>
    </row>
    <row r="312" spans="1:12" s="38" customFormat="1" ht="15.5" x14ac:dyDescent="0.35">
      <c r="A312" s="58" t="s">
        <v>384</v>
      </c>
      <c r="B312" s="60" t="s">
        <v>546</v>
      </c>
      <c r="C312" s="61"/>
      <c r="D312" s="44" t="s">
        <v>13</v>
      </c>
      <c r="E312" s="45">
        <v>1</v>
      </c>
      <c r="F312" s="5"/>
      <c r="G312" s="5"/>
      <c r="H312" s="6">
        <f t="shared" si="28"/>
        <v>0</v>
      </c>
      <c r="I312" s="6">
        <f t="shared" si="29"/>
        <v>0</v>
      </c>
      <c r="J312" s="3">
        <f t="shared" si="30"/>
        <v>0</v>
      </c>
      <c r="K312" s="6">
        <f>(F312+G312)*(1+RESUMO!$P$7)</f>
        <v>0</v>
      </c>
      <c r="L312" s="6">
        <f t="shared" si="31"/>
        <v>0</v>
      </c>
    </row>
    <row r="313" spans="1:12" s="38" customFormat="1" ht="15.5" x14ac:dyDescent="0.35">
      <c r="A313" s="58" t="s">
        <v>385</v>
      </c>
      <c r="B313" s="60" t="s">
        <v>522</v>
      </c>
      <c r="C313" s="61"/>
      <c r="D313" s="44" t="s">
        <v>13</v>
      </c>
      <c r="E313" s="45">
        <v>20</v>
      </c>
      <c r="F313" s="5"/>
      <c r="G313" s="5"/>
      <c r="H313" s="6">
        <f t="shared" si="28"/>
        <v>0</v>
      </c>
      <c r="I313" s="6">
        <f t="shared" si="29"/>
        <v>0</v>
      </c>
      <c r="J313" s="3">
        <f t="shared" si="30"/>
        <v>0</v>
      </c>
      <c r="K313" s="6">
        <f>(F313+G313)*(1+RESUMO!$P$7)</f>
        <v>0</v>
      </c>
      <c r="L313" s="6">
        <f t="shared" si="31"/>
        <v>0</v>
      </c>
    </row>
    <row r="314" spans="1:12" s="38" customFormat="1" ht="15.5" x14ac:dyDescent="0.35">
      <c r="A314" s="58" t="s">
        <v>386</v>
      </c>
      <c r="B314" s="60" t="s">
        <v>523</v>
      </c>
      <c r="C314" s="61"/>
      <c r="D314" s="44" t="s">
        <v>13</v>
      </c>
      <c r="E314" s="45">
        <v>15</v>
      </c>
      <c r="F314" s="5"/>
      <c r="G314" s="5"/>
      <c r="H314" s="6">
        <f t="shared" si="28"/>
        <v>0</v>
      </c>
      <c r="I314" s="6">
        <f t="shared" si="29"/>
        <v>0</v>
      </c>
      <c r="J314" s="3">
        <f t="shared" si="30"/>
        <v>0</v>
      </c>
      <c r="K314" s="6">
        <f>(F314+G314)*(1+RESUMO!$P$7)</f>
        <v>0</v>
      </c>
      <c r="L314" s="6">
        <f t="shared" si="31"/>
        <v>0</v>
      </c>
    </row>
    <row r="315" spans="1:12" s="38" customFormat="1" ht="15.5" x14ac:dyDescent="0.35">
      <c r="A315" s="58" t="s">
        <v>387</v>
      </c>
      <c r="B315" s="60" t="s">
        <v>524</v>
      </c>
      <c r="C315" s="61"/>
      <c r="D315" s="44" t="s">
        <v>13</v>
      </c>
      <c r="E315" s="45">
        <v>3</v>
      </c>
      <c r="F315" s="5"/>
      <c r="G315" s="5"/>
      <c r="H315" s="6">
        <f t="shared" si="28"/>
        <v>0</v>
      </c>
      <c r="I315" s="6">
        <f t="shared" si="29"/>
        <v>0</v>
      </c>
      <c r="J315" s="3">
        <f t="shared" si="30"/>
        <v>0</v>
      </c>
      <c r="K315" s="6">
        <f>(F315+G315)*(1+RESUMO!$P$7)</f>
        <v>0</v>
      </c>
      <c r="L315" s="6">
        <f t="shared" si="31"/>
        <v>0</v>
      </c>
    </row>
    <row r="316" spans="1:12" s="38" customFormat="1" ht="15.5" x14ac:dyDescent="0.35">
      <c r="A316" s="58" t="s">
        <v>388</v>
      </c>
      <c r="B316" s="60" t="s">
        <v>547</v>
      </c>
      <c r="C316" s="61"/>
      <c r="D316" s="44" t="s">
        <v>12</v>
      </c>
      <c r="E316" s="45">
        <v>0.6</v>
      </c>
      <c r="F316" s="5"/>
      <c r="G316" s="5"/>
      <c r="H316" s="6">
        <f t="shared" si="28"/>
        <v>0</v>
      </c>
      <c r="I316" s="6">
        <f t="shared" si="29"/>
        <v>0</v>
      </c>
      <c r="J316" s="3">
        <f t="shared" si="30"/>
        <v>0</v>
      </c>
      <c r="K316" s="6">
        <f>(F316+G316)*(1+RESUMO!$P$7)</f>
        <v>0</v>
      </c>
      <c r="L316" s="6">
        <f t="shared" si="31"/>
        <v>0</v>
      </c>
    </row>
    <row r="317" spans="1:12" s="38" customFormat="1" ht="15.5" x14ac:dyDescent="0.35">
      <c r="A317" s="58" t="s">
        <v>389</v>
      </c>
      <c r="B317" s="60" t="s">
        <v>548</v>
      </c>
      <c r="C317" s="61"/>
      <c r="D317" s="44" t="s">
        <v>16</v>
      </c>
      <c r="E317" s="45">
        <v>0.3</v>
      </c>
      <c r="F317" s="5"/>
      <c r="G317" s="5"/>
      <c r="H317" s="6">
        <f t="shared" si="28"/>
        <v>0</v>
      </c>
      <c r="I317" s="6">
        <f t="shared" si="29"/>
        <v>0</v>
      </c>
      <c r="J317" s="3">
        <f t="shared" si="30"/>
        <v>0</v>
      </c>
      <c r="K317" s="6">
        <f>(F317+G317)*(1+RESUMO!$P$7)</f>
        <v>0</v>
      </c>
      <c r="L317" s="6">
        <f t="shared" si="31"/>
        <v>0</v>
      </c>
    </row>
    <row r="318" spans="1:12" s="38" customFormat="1" ht="15.5" x14ac:dyDescent="0.35">
      <c r="A318" s="58" t="s">
        <v>390</v>
      </c>
      <c r="B318" s="60" t="s">
        <v>549</v>
      </c>
      <c r="C318" s="61"/>
      <c r="D318" s="44" t="s">
        <v>13</v>
      </c>
      <c r="E318" s="45">
        <v>1</v>
      </c>
      <c r="F318" s="5"/>
      <c r="G318" s="5"/>
      <c r="H318" s="6">
        <f t="shared" ref="H318:H343" si="32">E318*F318</f>
        <v>0</v>
      </c>
      <c r="I318" s="6">
        <f t="shared" ref="I318:I343" si="33">E318*G318</f>
        <v>0</v>
      </c>
      <c r="J318" s="3">
        <f t="shared" ref="J318:J343" si="34">H318+I318</f>
        <v>0</v>
      </c>
      <c r="K318" s="6">
        <f>(F318+G318)*(1+RESUMO!$P$7)</f>
        <v>0</v>
      </c>
      <c r="L318" s="6">
        <f t="shared" ref="L318:L343" si="35">E318*K318</f>
        <v>0</v>
      </c>
    </row>
    <row r="319" spans="1:12" s="38" customFormat="1" ht="15.5" x14ac:dyDescent="0.35">
      <c r="A319" s="58" t="s">
        <v>391</v>
      </c>
      <c r="B319" s="60" t="s">
        <v>526</v>
      </c>
      <c r="C319" s="61"/>
      <c r="D319" s="44" t="s">
        <v>13</v>
      </c>
      <c r="E319" s="45">
        <v>6</v>
      </c>
      <c r="F319" s="5"/>
      <c r="G319" s="5"/>
      <c r="H319" s="6">
        <f t="shared" si="32"/>
        <v>0</v>
      </c>
      <c r="I319" s="6">
        <f t="shared" si="33"/>
        <v>0</v>
      </c>
      <c r="J319" s="3">
        <f t="shared" si="34"/>
        <v>0</v>
      </c>
      <c r="K319" s="6">
        <f>(F319+G319)*(1+RESUMO!$P$7)</f>
        <v>0</v>
      </c>
      <c r="L319" s="6">
        <f t="shared" si="35"/>
        <v>0</v>
      </c>
    </row>
    <row r="320" spans="1:12" s="38" customFormat="1" ht="15.5" x14ac:dyDescent="0.35">
      <c r="A320" s="58" t="s">
        <v>392</v>
      </c>
      <c r="B320" s="60" t="s">
        <v>550</v>
      </c>
      <c r="C320" s="61"/>
      <c r="D320" s="44" t="s">
        <v>13</v>
      </c>
      <c r="E320" s="45">
        <v>70</v>
      </c>
      <c r="F320" s="5"/>
      <c r="G320" s="5"/>
      <c r="H320" s="6">
        <f t="shared" si="32"/>
        <v>0</v>
      </c>
      <c r="I320" s="6">
        <f t="shared" si="33"/>
        <v>0</v>
      </c>
      <c r="J320" s="3">
        <f t="shared" si="34"/>
        <v>0</v>
      </c>
      <c r="K320" s="6">
        <f>(F320+G320)*(1+RESUMO!$P$7)</f>
        <v>0</v>
      </c>
      <c r="L320" s="6">
        <f t="shared" si="35"/>
        <v>0</v>
      </c>
    </row>
    <row r="321" spans="1:12" s="38" customFormat="1" ht="15.5" x14ac:dyDescent="0.35">
      <c r="A321" s="58" t="s">
        <v>393</v>
      </c>
      <c r="B321" s="60" t="s">
        <v>551</v>
      </c>
      <c r="C321" s="61"/>
      <c r="D321" s="44" t="s">
        <v>13</v>
      </c>
      <c r="E321" s="45">
        <v>20</v>
      </c>
      <c r="F321" s="5"/>
      <c r="G321" s="5"/>
      <c r="H321" s="6">
        <f t="shared" si="32"/>
        <v>0</v>
      </c>
      <c r="I321" s="6">
        <f t="shared" si="33"/>
        <v>0</v>
      </c>
      <c r="J321" s="3">
        <f t="shared" si="34"/>
        <v>0</v>
      </c>
      <c r="K321" s="6">
        <f>(F321+G321)*(1+RESUMO!$P$7)</f>
        <v>0</v>
      </c>
      <c r="L321" s="6">
        <f t="shared" si="35"/>
        <v>0</v>
      </c>
    </row>
    <row r="322" spans="1:12" s="38" customFormat="1" ht="15.5" x14ac:dyDescent="0.35">
      <c r="A322" s="58" t="s">
        <v>394</v>
      </c>
      <c r="B322" s="60" t="s">
        <v>552</v>
      </c>
      <c r="C322" s="61"/>
      <c r="D322" s="44" t="s">
        <v>13</v>
      </c>
      <c r="E322" s="45">
        <v>10</v>
      </c>
      <c r="F322" s="5"/>
      <c r="G322" s="5"/>
      <c r="H322" s="6">
        <f t="shared" si="32"/>
        <v>0</v>
      </c>
      <c r="I322" s="6">
        <f t="shared" si="33"/>
        <v>0</v>
      </c>
      <c r="J322" s="3">
        <f t="shared" si="34"/>
        <v>0</v>
      </c>
      <c r="K322" s="6">
        <f>(F322+G322)*(1+RESUMO!$P$7)</f>
        <v>0</v>
      </c>
      <c r="L322" s="6">
        <f t="shared" si="35"/>
        <v>0</v>
      </c>
    </row>
    <row r="323" spans="1:12" s="38" customFormat="1" ht="15.5" x14ac:dyDescent="0.35">
      <c r="A323" s="58" t="s">
        <v>395</v>
      </c>
      <c r="B323" s="60" t="s">
        <v>553</v>
      </c>
      <c r="C323" s="61"/>
      <c r="D323" s="44" t="s">
        <v>13</v>
      </c>
      <c r="E323" s="45">
        <v>10</v>
      </c>
      <c r="F323" s="5"/>
      <c r="G323" s="5"/>
      <c r="H323" s="6">
        <f t="shared" si="32"/>
        <v>0</v>
      </c>
      <c r="I323" s="6">
        <f t="shared" si="33"/>
        <v>0</v>
      </c>
      <c r="J323" s="3">
        <f t="shared" si="34"/>
        <v>0</v>
      </c>
      <c r="K323" s="6">
        <f>(F323+G323)*(1+RESUMO!$P$7)</f>
        <v>0</v>
      </c>
      <c r="L323" s="6">
        <f t="shared" si="35"/>
        <v>0</v>
      </c>
    </row>
    <row r="324" spans="1:12" s="38" customFormat="1" ht="15.5" x14ac:dyDescent="0.35">
      <c r="A324" s="58" t="s">
        <v>396</v>
      </c>
      <c r="B324" s="60" t="s">
        <v>554</v>
      </c>
      <c r="C324" s="61"/>
      <c r="D324" s="44" t="s">
        <v>13</v>
      </c>
      <c r="E324" s="45">
        <v>10</v>
      </c>
      <c r="F324" s="5"/>
      <c r="G324" s="5"/>
      <c r="H324" s="6">
        <f t="shared" si="32"/>
        <v>0</v>
      </c>
      <c r="I324" s="6">
        <f t="shared" si="33"/>
        <v>0</v>
      </c>
      <c r="J324" s="3">
        <f t="shared" si="34"/>
        <v>0</v>
      </c>
      <c r="K324" s="6">
        <f>(F324+G324)*(1+RESUMO!$P$7)</f>
        <v>0</v>
      </c>
      <c r="L324" s="6">
        <f t="shared" si="35"/>
        <v>0</v>
      </c>
    </row>
    <row r="325" spans="1:12" s="38" customFormat="1" ht="15.5" x14ac:dyDescent="0.35">
      <c r="A325" s="58" t="s">
        <v>397</v>
      </c>
      <c r="B325" s="60" t="s">
        <v>555</v>
      </c>
      <c r="C325" s="61"/>
      <c r="D325" s="44" t="s">
        <v>13</v>
      </c>
      <c r="E325" s="45">
        <v>1</v>
      </c>
      <c r="F325" s="5"/>
      <c r="G325" s="5"/>
      <c r="H325" s="6">
        <f t="shared" si="32"/>
        <v>0</v>
      </c>
      <c r="I325" s="6">
        <f t="shared" si="33"/>
        <v>0</v>
      </c>
      <c r="J325" s="3">
        <f t="shared" si="34"/>
        <v>0</v>
      </c>
      <c r="K325" s="6">
        <f>(F325+G325)*(1+RESUMO!$P$7)</f>
        <v>0</v>
      </c>
      <c r="L325" s="6">
        <f t="shared" si="35"/>
        <v>0</v>
      </c>
    </row>
    <row r="326" spans="1:12" s="38" customFormat="1" ht="31" x14ac:dyDescent="0.35">
      <c r="A326" s="58" t="s">
        <v>398</v>
      </c>
      <c r="B326" s="60" t="s">
        <v>500</v>
      </c>
      <c r="C326" s="61"/>
      <c r="D326" s="44" t="s">
        <v>13</v>
      </c>
      <c r="E326" s="45">
        <v>29</v>
      </c>
      <c r="F326" s="5"/>
      <c r="G326" s="5"/>
      <c r="H326" s="6">
        <f t="shared" si="32"/>
        <v>0</v>
      </c>
      <c r="I326" s="6">
        <f t="shared" si="33"/>
        <v>0</v>
      </c>
      <c r="J326" s="3">
        <f t="shared" si="34"/>
        <v>0</v>
      </c>
      <c r="K326" s="6">
        <f>(F326+G326)*(1+RESUMO!$P$7)</f>
        <v>0</v>
      </c>
      <c r="L326" s="6">
        <f t="shared" si="35"/>
        <v>0</v>
      </c>
    </row>
    <row r="327" spans="1:12" s="38" customFormat="1" ht="31" x14ac:dyDescent="0.35">
      <c r="A327" s="58" t="s">
        <v>399</v>
      </c>
      <c r="B327" s="60" t="s">
        <v>556</v>
      </c>
      <c r="C327" s="61"/>
      <c r="D327" s="44" t="s">
        <v>13</v>
      </c>
      <c r="E327" s="45">
        <v>1</v>
      </c>
      <c r="F327" s="5"/>
      <c r="G327" s="5"/>
      <c r="H327" s="6">
        <f t="shared" si="32"/>
        <v>0</v>
      </c>
      <c r="I327" s="6">
        <f t="shared" si="33"/>
        <v>0</v>
      </c>
      <c r="J327" s="3">
        <f t="shared" si="34"/>
        <v>0</v>
      </c>
      <c r="K327" s="6">
        <f>(F327+G327)*(1+RESUMO!$P$7)</f>
        <v>0</v>
      </c>
      <c r="L327" s="6">
        <f t="shared" si="35"/>
        <v>0</v>
      </c>
    </row>
    <row r="328" spans="1:12" s="38" customFormat="1" ht="15.5" x14ac:dyDescent="0.35">
      <c r="A328" s="58" t="s">
        <v>400</v>
      </c>
      <c r="B328" s="60" t="s">
        <v>532</v>
      </c>
      <c r="C328" s="61"/>
      <c r="D328" s="44" t="s">
        <v>13</v>
      </c>
      <c r="E328" s="45">
        <v>140</v>
      </c>
      <c r="F328" s="5"/>
      <c r="G328" s="5"/>
      <c r="H328" s="6">
        <f t="shared" si="32"/>
        <v>0</v>
      </c>
      <c r="I328" s="6">
        <f t="shared" si="33"/>
        <v>0</v>
      </c>
      <c r="J328" s="3">
        <f t="shared" si="34"/>
        <v>0</v>
      </c>
      <c r="K328" s="6">
        <f>(F328+G328)*(1+RESUMO!$P$7)</f>
        <v>0</v>
      </c>
      <c r="L328" s="6">
        <f t="shared" si="35"/>
        <v>0</v>
      </c>
    </row>
    <row r="329" spans="1:12" s="38" customFormat="1" ht="15.5" x14ac:dyDescent="0.35">
      <c r="A329" s="58" t="s">
        <v>401</v>
      </c>
      <c r="B329" s="60" t="s">
        <v>557</v>
      </c>
      <c r="C329" s="61"/>
      <c r="D329" s="44" t="s">
        <v>13</v>
      </c>
      <c r="E329" s="45">
        <v>16</v>
      </c>
      <c r="F329" s="5"/>
      <c r="G329" s="5"/>
      <c r="H329" s="6">
        <f t="shared" si="32"/>
        <v>0</v>
      </c>
      <c r="I329" s="6">
        <f t="shared" si="33"/>
        <v>0</v>
      </c>
      <c r="J329" s="3">
        <f t="shared" si="34"/>
        <v>0</v>
      </c>
      <c r="K329" s="6">
        <f>(F329+G329)*(1+RESUMO!$P$7)</f>
        <v>0</v>
      </c>
      <c r="L329" s="6">
        <f t="shared" si="35"/>
        <v>0</v>
      </c>
    </row>
    <row r="330" spans="1:12" s="38" customFormat="1" ht="15.5" x14ac:dyDescent="0.35">
      <c r="A330" s="58" t="s">
        <v>402</v>
      </c>
      <c r="B330" s="60" t="s">
        <v>501</v>
      </c>
      <c r="C330" s="61"/>
      <c r="D330" s="44" t="s">
        <v>13</v>
      </c>
      <c r="E330" s="45">
        <v>60</v>
      </c>
      <c r="F330" s="5"/>
      <c r="G330" s="5"/>
      <c r="H330" s="6">
        <f t="shared" si="32"/>
        <v>0</v>
      </c>
      <c r="I330" s="6">
        <f t="shared" si="33"/>
        <v>0</v>
      </c>
      <c r="J330" s="3">
        <f t="shared" si="34"/>
        <v>0</v>
      </c>
      <c r="K330" s="6">
        <f>(F330+G330)*(1+RESUMO!$P$7)</f>
        <v>0</v>
      </c>
      <c r="L330" s="6">
        <f t="shared" si="35"/>
        <v>0</v>
      </c>
    </row>
    <row r="331" spans="1:12" s="38" customFormat="1" ht="15.5" x14ac:dyDescent="0.35">
      <c r="A331" s="58" t="s">
        <v>403</v>
      </c>
      <c r="B331" s="60" t="s">
        <v>558</v>
      </c>
      <c r="C331" s="61"/>
      <c r="D331" s="44" t="s">
        <v>13</v>
      </c>
      <c r="E331" s="45">
        <v>3</v>
      </c>
      <c r="F331" s="5"/>
      <c r="G331" s="5"/>
      <c r="H331" s="6">
        <f t="shared" si="32"/>
        <v>0</v>
      </c>
      <c r="I331" s="6">
        <f t="shared" si="33"/>
        <v>0</v>
      </c>
      <c r="J331" s="3">
        <f t="shared" si="34"/>
        <v>0</v>
      </c>
      <c r="K331" s="6">
        <f>(F331+G331)*(1+RESUMO!$P$7)</f>
        <v>0</v>
      </c>
      <c r="L331" s="6">
        <f t="shared" si="35"/>
        <v>0</v>
      </c>
    </row>
    <row r="332" spans="1:12" s="38" customFormat="1" ht="15.5" x14ac:dyDescent="0.35">
      <c r="A332" s="58" t="s">
        <v>404</v>
      </c>
      <c r="B332" s="60" t="s">
        <v>559</v>
      </c>
      <c r="C332" s="61"/>
      <c r="D332" s="44" t="s">
        <v>13</v>
      </c>
      <c r="E332" s="45">
        <v>2</v>
      </c>
      <c r="F332" s="5"/>
      <c r="G332" s="5"/>
      <c r="H332" s="6">
        <f t="shared" si="32"/>
        <v>0</v>
      </c>
      <c r="I332" s="6">
        <f t="shared" si="33"/>
        <v>0</v>
      </c>
      <c r="J332" s="3">
        <f t="shared" si="34"/>
        <v>0</v>
      </c>
      <c r="K332" s="6">
        <f>(F332+G332)*(1+RESUMO!$P$7)</f>
        <v>0</v>
      </c>
      <c r="L332" s="6">
        <f t="shared" si="35"/>
        <v>0</v>
      </c>
    </row>
    <row r="333" spans="1:12" s="38" customFormat="1" ht="15.5" x14ac:dyDescent="0.35">
      <c r="A333" s="58" t="s">
        <v>405</v>
      </c>
      <c r="B333" s="60" t="s">
        <v>560</v>
      </c>
      <c r="C333" s="61"/>
      <c r="D333" s="44" t="s">
        <v>13</v>
      </c>
      <c r="E333" s="45">
        <v>2</v>
      </c>
      <c r="F333" s="5"/>
      <c r="G333" s="5"/>
      <c r="H333" s="6">
        <f t="shared" si="32"/>
        <v>0</v>
      </c>
      <c r="I333" s="6">
        <f t="shared" si="33"/>
        <v>0</v>
      </c>
      <c r="J333" s="3">
        <f t="shared" si="34"/>
        <v>0</v>
      </c>
      <c r="K333" s="6">
        <f>(F333+G333)*(1+RESUMO!$P$7)</f>
        <v>0</v>
      </c>
      <c r="L333" s="6">
        <f t="shared" si="35"/>
        <v>0</v>
      </c>
    </row>
    <row r="334" spans="1:12" s="38" customFormat="1" ht="15.5" x14ac:dyDescent="0.35">
      <c r="A334" s="58" t="s">
        <v>406</v>
      </c>
      <c r="B334" s="60" t="s">
        <v>561</v>
      </c>
      <c r="C334" s="61"/>
      <c r="D334" s="44" t="s">
        <v>12</v>
      </c>
      <c r="E334" s="45">
        <v>52</v>
      </c>
      <c r="F334" s="5"/>
      <c r="G334" s="5"/>
      <c r="H334" s="6">
        <f t="shared" si="32"/>
        <v>0</v>
      </c>
      <c r="I334" s="6">
        <f t="shared" si="33"/>
        <v>0</v>
      </c>
      <c r="J334" s="3">
        <f t="shared" si="34"/>
        <v>0</v>
      </c>
      <c r="K334" s="6">
        <f>(F334+G334)*(1+RESUMO!$P$7)</f>
        <v>0</v>
      </c>
      <c r="L334" s="6">
        <f t="shared" si="35"/>
        <v>0</v>
      </c>
    </row>
    <row r="335" spans="1:12" s="38" customFormat="1" ht="15.5" x14ac:dyDescent="0.35">
      <c r="A335" s="58" t="s">
        <v>407</v>
      </c>
      <c r="B335" s="60" t="s">
        <v>562</v>
      </c>
      <c r="C335" s="61"/>
      <c r="D335" s="44" t="s">
        <v>13</v>
      </c>
      <c r="E335" s="45">
        <v>2</v>
      </c>
      <c r="F335" s="5"/>
      <c r="G335" s="5"/>
      <c r="H335" s="6">
        <f t="shared" si="32"/>
        <v>0</v>
      </c>
      <c r="I335" s="6">
        <f t="shared" si="33"/>
        <v>0</v>
      </c>
      <c r="J335" s="3">
        <f t="shared" si="34"/>
        <v>0</v>
      </c>
      <c r="K335" s="6">
        <f>(F335+G335)*(1+RESUMO!$P$7)</f>
        <v>0</v>
      </c>
      <c r="L335" s="6">
        <f t="shared" si="35"/>
        <v>0</v>
      </c>
    </row>
    <row r="336" spans="1:12" s="38" customFormat="1" ht="15.5" x14ac:dyDescent="0.35">
      <c r="A336" s="58" t="s">
        <v>408</v>
      </c>
      <c r="B336" s="60" t="s">
        <v>563</v>
      </c>
      <c r="C336" s="61"/>
      <c r="D336" s="44" t="s">
        <v>12</v>
      </c>
      <c r="E336" s="45">
        <v>74</v>
      </c>
      <c r="F336" s="5"/>
      <c r="G336" s="5"/>
      <c r="H336" s="6">
        <f t="shared" si="32"/>
        <v>0</v>
      </c>
      <c r="I336" s="6">
        <f t="shared" si="33"/>
        <v>0</v>
      </c>
      <c r="J336" s="3">
        <f t="shared" si="34"/>
        <v>0</v>
      </c>
      <c r="K336" s="6">
        <f>(F336+G336)*(1+RESUMO!$P$7)</f>
        <v>0</v>
      </c>
      <c r="L336" s="6">
        <f t="shared" si="35"/>
        <v>0</v>
      </c>
    </row>
    <row r="337" spans="1:12" s="38" customFormat="1" ht="15.5" x14ac:dyDescent="0.35">
      <c r="A337" s="58" t="s">
        <v>409</v>
      </c>
      <c r="B337" s="60" t="s">
        <v>564</v>
      </c>
      <c r="C337" s="61"/>
      <c r="D337" s="44" t="s">
        <v>13</v>
      </c>
      <c r="E337" s="45">
        <v>8</v>
      </c>
      <c r="F337" s="5"/>
      <c r="G337" s="5"/>
      <c r="H337" s="6">
        <f t="shared" si="32"/>
        <v>0</v>
      </c>
      <c r="I337" s="6">
        <f t="shared" si="33"/>
        <v>0</v>
      </c>
      <c r="J337" s="3">
        <f t="shared" si="34"/>
        <v>0</v>
      </c>
      <c r="K337" s="6">
        <f>(F337+G337)*(1+RESUMO!$P$7)</f>
        <v>0</v>
      </c>
      <c r="L337" s="6">
        <f t="shared" si="35"/>
        <v>0</v>
      </c>
    </row>
    <row r="338" spans="1:12" s="38" customFormat="1" ht="15.5" x14ac:dyDescent="0.35">
      <c r="A338" s="58" t="s">
        <v>410</v>
      </c>
      <c r="B338" s="60" t="s">
        <v>565</v>
      </c>
      <c r="C338" s="61"/>
      <c r="D338" s="44" t="s">
        <v>13</v>
      </c>
      <c r="E338" s="45">
        <v>2</v>
      </c>
      <c r="F338" s="5"/>
      <c r="G338" s="5"/>
      <c r="H338" s="6">
        <f t="shared" si="32"/>
        <v>0</v>
      </c>
      <c r="I338" s="6">
        <f t="shared" si="33"/>
        <v>0</v>
      </c>
      <c r="J338" s="3">
        <f t="shared" si="34"/>
        <v>0</v>
      </c>
      <c r="K338" s="6">
        <f>(F338+G338)*(1+RESUMO!$P$7)</f>
        <v>0</v>
      </c>
      <c r="L338" s="6">
        <f t="shared" si="35"/>
        <v>0</v>
      </c>
    </row>
    <row r="339" spans="1:12" s="38" customFormat="1" ht="15.5" x14ac:dyDescent="0.35">
      <c r="A339" s="58" t="s">
        <v>411</v>
      </c>
      <c r="B339" s="60" t="s">
        <v>566</v>
      </c>
      <c r="C339" s="61"/>
      <c r="D339" s="44" t="s">
        <v>13</v>
      </c>
      <c r="E339" s="45">
        <v>8</v>
      </c>
      <c r="F339" s="5"/>
      <c r="G339" s="5"/>
      <c r="H339" s="6">
        <f t="shared" si="32"/>
        <v>0</v>
      </c>
      <c r="I339" s="6">
        <f t="shared" si="33"/>
        <v>0</v>
      </c>
      <c r="J339" s="3">
        <f t="shared" si="34"/>
        <v>0</v>
      </c>
      <c r="K339" s="6">
        <f>(F339+G339)*(1+RESUMO!$P$7)</f>
        <v>0</v>
      </c>
      <c r="L339" s="6">
        <f t="shared" si="35"/>
        <v>0</v>
      </c>
    </row>
    <row r="340" spans="1:12" s="38" customFormat="1" ht="15.5" x14ac:dyDescent="0.35">
      <c r="A340" s="58" t="s">
        <v>412</v>
      </c>
      <c r="B340" s="60" t="s">
        <v>567</v>
      </c>
      <c r="C340" s="61"/>
      <c r="D340" s="44" t="s">
        <v>13</v>
      </c>
      <c r="E340" s="45">
        <v>12</v>
      </c>
      <c r="F340" s="5"/>
      <c r="G340" s="5"/>
      <c r="H340" s="6">
        <f t="shared" si="32"/>
        <v>0</v>
      </c>
      <c r="I340" s="6">
        <f t="shared" si="33"/>
        <v>0</v>
      </c>
      <c r="J340" s="3">
        <f t="shared" si="34"/>
        <v>0</v>
      </c>
      <c r="K340" s="6">
        <f>(F340+G340)*(1+RESUMO!$P$7)</f>
        <v>0</v>
      </c>
      <c r="L340" s="6">
        <f t="shared" si="35"/>
        <v>0</v>
      </c>
    </row>
    <row r="341" spans="1:12" s="38" customFormat="1" ht="31" x14ac:dyDescent="0.35">
      <c r="A341" s="58" t="s">
        <v>413</v>
      </c>
      <c r="B341" s="60" t="s">
        <v>568</v>
      </c>
      <c r="C341" s="61"/>
      <c r="D341" s="44" t="s">
        <v>13</v>
      </c>
      <c r="E341" s="45">
        <v>3</v>
      </c>
      <c r="F341" s="5"/>
      <c r="G341" s="5"/>
      <c r="H341" s="6">
        <f t="shared" si="32"/>
        <v>0</v>
      </c>
      <c r="I341" s="6">
        <f t="shared" si="33"/>
        <v>0</v>
      </c>
      <c r="J341" s="3">
        <f t="shared" si="34"/>
        <v>0</v>
      </c>
      <c r="K341" s="6">
        <f>(F341+G341)*(1+RESUMO!$P$7)</f>
        <v>0</v>
      </c>
      <c r="L341" s="6">
        <f t="shared" si="35"/>
        <v>0</v>
      </c>
    </row>
    <row r="342" spans="1:12" s="38" customFormat="1" ht="15.5" x14ac:dyDescent="0.35">
      <c r="A342" s="58" t="s">
        <v>414</v>
      </c>
      <c r="B342" s="60" t="s">
        <v>533</v>
      </c>
      <c r="C342" s="61"/>
      <c r="D342" s="44" t="s">
        <v>13</v>
      </c>
      <c r="E342" s="45">
        <v>2</v>
      </c>
      <c r="F342" s="5"/>
      <c r="G342" s="5"/>
      <c r="H342" s="6">
        <f t="shared" si="32"/>
        <v>0</v>
      </c>
      <c r="I342" s="6">
        <f t="shared" si="33"/>
        <v>0</v>
      </c>
      <c r="J342" s="3">
        <f t="shared" si="34"/>
        <v>0</v>
      </c>
      <c r="K342" s="6">
        <f>(F342+G342)*(1+RESUMO!$P$7)</f>
        <v>0</v>
      </c>
      <c r="L342" s="6">
        <f t="shared" si="35"/>
        <v>0</v>
      </c>
    </row>
    <row r="343" spans="1:12" s="38" customFormat="1" ht="15.5" x14ac:dyDescent="0.35">
      <c r="A343" s="58" t="s">
        <v>415</v>
      </c>
      <c r="B343" s="60" t="s">
        <v>502</v>
      </c>
      <c r="C343" s="61"/>
      <c r="D343" s="44" t="s">
        <v>16</v>
      </c>
      <c r="E343" s="45">
        <v>130</v>
      </c>
      <c r="F343" s="5"/>
      <c r="G343" s="5"/>
      <c r="H343" s="6">
        <f t="shared" si="32"/>
        <v>0</v>
      </c>
      <c r="I343" s="6">
        <f t="shared" si="33"/>
        <v>0</v>
      </c>
      <c r="J343" s="3">
        <f t="shared" si="34"/>
        <v>0</v>
      </c>
      <c r="K343" s="6">
        <f>(F343+G343)*(1+RESUMO!$P$7)</f>
        <v>0</v>
      </c>
      <c r="L343" s="6">
        <f t="shared" si="35"/>
        <v>0</v>
      </c>
    </row>
    <row r="344" spans="1:12" s="38" customFormat="1" ht="15.5" x14ac:dyDescent="0.35">
      <c r="A344" s="39">
        <v>8</v>
      </c>
      <c r="B344" s="59" t="s">
        <v>596</v>
      </c>
      <c r="C344" s="62"/>
      <c r="D344" s="63"/>
      <c r="E344" s="42"/>
      <c r="F344" s="67"/>
      <c r="G344" s="67"/>
      <c r="H344" s="66">
        <f>SUBTOTAL(9,H345:H361)</f>
        <v>0</v>
      </c>
      <c r="I344" s="66">
        <f>SUBTOTAL(9,I345:I361)</f>
        <v>0</v>
      </c>
      <c r="J344" s="66">
        <f>SUBTOTAL(9,J345:J361)</f>
        <v>0</v>
      </c>
      <c r="K344" s="4"/>
      <c r="L344" s="66">
        <f>SUBTOTAL(9,L345:L361)</f>
        <v>0</v>
      </c>
    </row>
    <row r="345" spans="1:12" s="38" customFormat="1" ht="15.5" x14ac:dyDescent="0.35">
      <c r="A345" s="58" t="s">
        <v>416</v>
      </c>
      <c r="B345" s="60" t="s">
        <v>506</v>
      </c>
      <c r="C345" s="61"/>
      <c r="D345" s="44" t="s">
        <v>16</v>
      </c>
      <c r="E345" s="45">
        <v>9.1999999999999993</v>
      </c>
      <c r="F345" s="5"/>
      <c r="G345" s="5"/>
      <c r="H345" s="6">
        <f t="shared" ref="H345:H361" si="36">E345*F345</f>
        <v>0</v>
      </c>
      <c r="I345" s="6">
        <f t="shared" ref="I345:I361" si="37">E345*G345</f>
        <v>0</v>
      </c>
      <c r="J345" s="3">
        <f t="shared" ref="J345:J361" si="38">H345+I345</f>
        <v>0</v>
      </c>
      <c r="K345" s="6">
        <f>(F345+G345)*(1+RESUMO!$P$7)</f>
        <v>0</v>
      </c>
      <c r="L345" s="6">
        <f t="shared" ref="L345:L361" si="39">E345*K345</f>
        <v>0</v>
      </c>
    </row>
    <row r="346" spans="1:12" s="38" customFormat="1" ht="31" x14ac:dyDescent="0.35">
      <c r="A346" s="58" t="s">
        <v>417</v>
      </c>
      <c r="B346" s="60" t="s">
        <v>492</v>
      </c>
      <c r="C346" s="61"/>
      <c r="D346" s="44" t="s">
        <v>17</v>
      </c>
      <c r="E346" s="45">
        <v>0.5</v>
      </c>
      <c r="F346" s="5"/>
      <c r="G346" s="5"/>
      <c r="H346" s="6">
        <f t="shared" si="36"/>
        <v>0</v>
      </c>
      <c r="I346" s="6">
        <f t="shared" si="37"/>
        <v>0</v>
      </c>
      <c r="J346" s="3">
        <f t="shared" si="38"/>
        <v>0</v>
      </c>
      <c r="K346" s="6">
        <f>(F346+G346)*(1+RESUMO!$P$7)</f>
        <v>0</v>
      </c>
      <c r="L346" s="6">
        <f t="shared" si="39"/>
        <v>0</v>
      </c>
    </row>
    <row r="347" spans="1:12" s="38" customFormat="1" ht="77.5" x14ac:dyDescent="0.35">
      <c r="A347" s="58" t="s">
        <v>418</v>
      </c>
      <c r="B347" s="60" t="s">
        <v>497</v>
      </c>
      <c r="C347" s="64" t="s">
        <v>90</v>
      </c>
      <c r="D347" s="44" t="s">
        <v>13</v>
      </c>
      <c r="E347" s="45">
        <v>2</v>
      </c>
      <c r="F347" s="5"/>
      <c r="G347" s="5"/>
      <c r="H347" s="6">
        <f t="shared" si="36"/>
        <v>0</v>
      </c>
      <c r="I347" s="6">
        <f t="shared" si="37"/>
        <v>0</v>
      </c>
      <c r="J347" s="3">
        <f t="shared" si="38"/>
        <v>0</v>
      </c>
      <c r="K347" s="6">
        <f>(F347+G347)*(1+RESUMO!$P$7)</f>
        <v>0</v>
      </c>
      <c r="L347" s="6">
        <f t="shared" si="39"/>
        <v>0</v>
      </c>
    </row>
    <row r="348" spans="1:12" s="38" customFormat="1" ht="155" x14ac:dyDescent="0.35">
      <c r="A348" s="58" t="s">
        <v>419</v>
      </c>
      <c r="B348" s="60" t="s">
        <v>63</v>
      </c>
      <c r="C348" s="61"/>
      <c r="D348" s="44" t="s">
        <v>16</v>
      </c>
      <c r="E348" s="45">
        <v>15</v>
      </c>
      <c r="F348" s="5"/>
      <c r="G348" s="5"/>
      <c r="H348" s="6">
        <f t="shared" si="36"/>
        <v>0</v>
      </c>
      <c r="I348" s="6">
        <f t="shared" si="37"/>
        <v>0</v>
      </c>
      <c r="J348" s="3">
        <f t="shared" si="38"/>
        <v>0</v>
      </c>
      <c r="K348" s="6">
        <f>(F348+G348)*(1+RESUMO!$P$7)</f>
        <v>0</v>
      </c>
      <c r="L348" s="6">
        <f t="shared" si="39"/>
        <v>0</v>
      </c>
    </row>
    <row r="349" spans="1:12" s="38" customFormat="1" ht="15.5" x14ac:dyDescent="0.35">
      <c r="A349" s="58" t="s">
        <v>420</v>
      </c>
      <c r="B349" s="60" t="s">
        <v>64</v>
      </c>
      <c r="C349" s="43" t="s">
        <v>91</v>
      </c>
      <c r="D349" s="44" t="s">
        <v>12</v>
      </c>
      <c r="E349" s="45">
        <v>42</v>
      </c>
      <c r="F349" s="5"/>
      <c r="G349" s="5"/>
      <c r="H349" s="6">
        <f t="shared" si="36"/>
        <v>0</v>
      </c>
      <c r="I349" s="6">
        <f t="shared" si="37"/>
        <v>0</v>
      </c>
      <c r="J349" s="3">
        <f t="shared" si="38"/>
        <v>0</v>
      </c>
      <c r="K349" s="6">
        <f>(F349+G349)*(1+RESUMO!$P$7)</f>
        <v>0</v>
      </c>
      <c r="L349" s="6">
        <f t="shared" si="39"/>
        <v>0</v>
      </c>
    </row>
    <row r="350" spans="1:12" s="38" customFormat="1" ht="15.5" x14ac:dyDescent="0.35">
      <c r="A350" s="58" t="s">
        <v>421</v>
      </c>
      <c r="B350" s="60" t="s">
        <v>65</v>
      </c>
      <c r="C350" s="61"/>
      <c r="D350" s="44" t="s">
        <v>13</v>
      </c>
      <c r="E350" s="45">
        <v>14</v>
      </c>
      <c r="F350" s="5"/>
      <c r="G350" s="5"/>
      <c r="H350" s="6">
        <f t="shared" si="36"/>
        <v>0</v>
      </c>
      <c r="I350" s="6">
        <f t="shared" si="37"/>
        <v>0</v>
      </c>
      <c r="J350" s="3">
        <f t="shared" si="38"/>
        <v>0</v>
      </c>
      <c r="K350" s="6">
        <f>(F350+G350)*(1+RESUMO!$P$7)</f>
        <v>0</v>
      </c>
      <c r="L350" s="6">
        <f t="shared" si="39"/>
        <v>0</v>
      </c>
    </row>
    <row r="351" spans="1:12" s="38" customFormat="1" ht="62" x14ac:dyDescent="0.35">
      <c r="A351" s="58" t="s">
        <v>422</v>
      </c>
      <c r="B351" s="60" t="s">
        <v>66</v>
      </c>
      <c r="C351" s="61"/>
      <c r="D351" s="44" t="s">
        <v>16</v>
      </c>
      <c r="E351" s="45">
        <v>9.1999999999999993</v>
      </c>
      <c r="F351" s="5"/>
      <c r="G351" s="5"/>
      <c r="H351" s="6">
        <f t="shared" si="36"/>
        <v>0</v>
      </c>
      <c r="I351" s="6">
        <f t="shared" si="37"/>
        <v>0</v>
      </c>
      <c r="J351" s="3">
        <f t="shared" si="38"/>
        <v>0</v>
      </c>
      <c r="K351" s="6">
        <f>(F351+G351)*(1+RESUMO!$P$7)</f>
        <v>0</v>
      </c>
      <c r="L351" s="6">
        <f t="shared" si="39"/>
        <v>0</v>
      </c>
    </row>
    <row r="352" spans="1:12" s="38" customFormat="1" ht="15.5" x14ac:dyDescent="0.35">
      <c r="A352" s="58" t="s">
        <v>423</v>
      </c>
      <c r="B352" s="60" t="s">
        <v>87</v>
      </c>
      <c r="C352" s="61"/>
      <c r="D352" s="44" t="s">
        <v>16</v>
      </c>
      <c r="E352" s="45">
        <v>50</v>
      </c>
      <c r="F352" s="5"/>
      <c r="G352" s="5"/>
      <c r="H352" s="6">
        <f t="shared" si="36"/>
        <v>0</v>
      </c>
      <c r="I352" s="6">
        <f t="shared" si="37"/>
        <v>0</v>
      </c>
      <c r="J352" s="3">
        <f t="shared" si="38"/>
        <v>0</v>
      </c>
      <c r="K352" s="6">
        <f>(F352+G352)*(1+RESUMO!$P$7)</f>
        <v>0</v>
      </c>
      <c r="L352" s="6">
        <f t="shared" si="39"/>
        <v>0</v>
      </c>
    </row>
    <row r="353" spans="1:12" s="38" customFormat="1" ht="15.5" x14ac:dyDescent="0.35">
      <c r="A353" s="58" t="s">
        <v>424</v>
      </c>
      <c r="B353" s="60" t="s">
        <v>88</v>
      </c>
      <c r="C353" s="61"/>
      <c r="D353" s="44" t="s">
        <v>16</v>
      </c>
      <c r="E353" s="45">
        <v>50</v>
      </c>
      <c r="F353" s="5"/>
      <c r="G353" s="5"/>
      <c r="H353" s="6">
        <f t="shared" si="36"/>
        <v>0</v>
      </c>
      <c r="I353" s="6">
        <f t="shared" si="37"/>
        <v>0</v>
      </c>
      <c r="J353" s="3">
        <f t="shared" si="38"/>
        <v>0</v>
      </c>
      <c r="K353" s="6">
        <f>(F353+G353)*(1+RESUMO!$P$7)</f>
        <v>0</v>
      </c>
      <c r="L353" s="6">
        <f t="shared" si="39"/>
        <v>0</v>
      </c>
    </row>
    <row r="354" spans="1:12" s="38" customFormat="1" ht="15.5" x14ac:dyDescent="0.35">
      <c r="A354" s="58" t="s">
        <v>425</v>
      </c>
      <c r="B354" s="60" t="s">
        <v>519</v>
      </c>
      <c r="C354" s="61"/>
      <c r="D354" s="44" t="s">
        <v>12</v>
      </c>
      <c r="E354" s="45">
        <v>100</v>
      </c>
      <c r="F354" s="5"/>
      <c r="G354" s="5"/>
      <c r="H354" s="6">
        <f t="shared" si="36"/>
        <v>0</v>
      </c>
      <c r="I354" s="6">
        <f t="shared" si="37"/>
        <v>0</v>
      </c>
      <c r="J354" s="3">
        <f t="shared" si="38"/>
        <v>0</v>
      </c>
      <c r="K354" s="6">
        <f>(F354+G354)*(1+RESUMO!$P$7)</f>
        <v>0</v>
      </c>
      <c r="L354" s="6">
        <f t="shared" si="39"/>
        <v>0</v>
      </c>
    </row>
    <row r="355" spans="1:12" s="38" customFormat="1" ht="15.5" x14ac:dyDescent="0.35">
      <c r="A355" s="58" t="s">
        <v>426</v>
      </c>
      <c r="B355" s="60" t="s">
        <v>526</v>
      </c>
      <c r="C355" s="61"/>
      <c r="D355" s="44" t="s">
        <v>13</v>
      </c>
      <c r="E355" s="45">
        <v>2</v>
      </c>
      <c r="F355" s="5"/>
      <c r="G355" s="5"/>
      <c r="H355" s="6">
        <f t="shared" si="36"/>
        <v>0</v>
      </c>
      <c r="I355" s="6">
        <f t="shared" si="37"/>
        <v>0</v>
      </c>
      <c r="J355" s="3">
        <f t="shared" si="38"/>
        <v>0</v>
      </c>
      <c r="K355" s="6">
        <f>(F355+G355)*(1+RESUMO!$P$7)</f>
        <v>0</v>
      </c>
      <c r="L355" s="6">
        <f t="shared" si="39"/>
        <v>0</v>
      </c>
    </row>
    <row r="356" spans="1:12" s="38" customFormat="1" ht="15.5" x14ac:dyDescent="0.35">
      <c r="A356" s="58" t="s">
        <v>427</v>
      </c>
      <c r="B356" s="60" t="s">
        <v>550</v>
      </c>
      <c r="C356" s="61"/>
      <c r="D356" s="44" t="s">
        <v>13</v>
      </c>
      <c r="E356" s="45">
        <v>11</v>
      </c>
      <c r="F356" s="5"/>
      <c r="G356" s="5"/>
      <c r="H356" s="6">
        <f t="shared" si="36"/>
        <v>0</v>
      </c>
      <c r="I356" s="6">
        <f t="shared" si="37"/>
        <v>0</v>
      </c>
      <c r="J356" s="3">
        <f t="shared" si="38"/>
        <v>0</v>
      </c>
      <c r="K356" s="6">
        <f>(F356+G356)*(1+RESUMO!$P$7)</f>
        <v>0</v>
      </c>
      <c r="L356" s="6">
        <f t="shared" si="39"/>
        <v>0</v>
      </c>
    </row>
    <row r="357" spans="1:12" s="38" customFormat="1" ht="31" x14ac:dyDescent="0.35">
      <c r="A357" s="58" t="s">
        <v>428</v>
      </c>
      <c r="B357" s="60" t="s">
        <v>500</v>
      </c>
      <c r="C357" s="61"/>
      <c r="D357" s="44" t="s">
        <v>13</v>
      </c>
      <c r="E357" s="45">
        <v>4</v>
      </c>
      <c r="F357" s="5"/>
      <c r="G357" s="5"/>
      <c r="H357" s="6">
        <f t="shared" si="36"/>
        <v>0</v>
      </c>
      <c r="I357" s="6">
        <f t="shared" si="37"/>
        <v>0</v>
      </c>
      <c r="J357" s="3">
        <f t="shared" si="38"/>
        <v>0</v>
      </c>
      <c r="K357" s="6">
        <f>(F357+G357)*(1+RESUMO!$P$7)</f>
        <v>0</v>
      </c>
      <c r="L357" s="6">
        <f t="shared" si="39"/>
        <v>0</v>
      </c>
    </row>
    <row r="358" spans="1:12" s="38" customFormat="1" ht="15.5" x14ac:dyDescent="0.35">
      <c r="A358" s="58" t="s">
        <v>429</v>
      </c>
      <c r="B358" s="60" t="s">
        <v>501</v>
      </c>
      <c r="C358" s="61"/>
      <c r="D358" s="44" t="s">
        <v>13</v>
      </c>
      <c r="E358" s="45">
        <v>8</v>
      </c>
      <c r="F358" s="5"/>
      <c r="G358" s="5"/>
      <c r="H358" s="6">
        <f t="shared" si="36"/>
        <v>0</v>
      </c>
      <c r="I358" s="6">
        <f t="shared" si="37"/>
        <v>0</v>
      </c>
      <c r="J358" s="3">
        <f t="shared" si="38"/>
        <v>0</v>
      </c>
      <c r="K358" s="6">
        <f>(F358+G358)*(1+RESUMO!$P$7)</f>
        <v>0</v>
      </c>
      <c r="L358" s="6">
        <f t="shared" si="39"/>
        <v>0</v>
      </c>
    </row>
    <row r="359" spans="1:12" s="38" customFormat="1" ht="31" x14ac:dyDescent="0.35">
      <c r="A359" s="58" t="s">
        <v>430</v>
      </c>
      <c r="B359" s="60" t="s">
        <v>568</v>
      </c>
      <c r="C359" s="61"/>
      <c r="D359" s="44" t="s">
        <v>13</v>
      </c>
      <c r="E359" s="45">
        <v>2</v>
      </c>
      <c r="F359" s="5"/>
      <c r="G359" s="5"/>
      <c r="H359" s="6">
        <f t="shared" si="36"/>
        <v>0</v>
      </c>
      <c r="I359" s="6">
        <f t="shared" si="37"/>
        <v>0</v>
      </c>
      <c r="J359" s="3">
        <f t="shared" si="38"/>
        <v>0</v>
      </c>
      <c r="K359" s="6">
        <f>(F359+G359)*(1+RESUMO!$P$7)</f>
        <v>0</v>
      </c>
      <c r="L359" s="6">
        <f t="shared" si="39"/>
        <v>0</v>
      </c>
    </row>
    <row r="360" spans="1:12" s="38" customFormat="1" ht="15.5" x14ac:dyDescent="0.35">
      <c r="A360" s="58" t="s">
        <v>431</v>
      </c>
      <c r="B360" s="60" t="s">
        <v>521</v>
      </c>
      <c r="C360" s="61"/>
      <c r="D360" s="44" t="s">
        <v>12</v>
      </c>
      <c r="E360" s="45">
        <v>7</v>
      </c>
      <c r="F360" s="5"/>
      <c r="G360" s="5"/>
      <c r="H360" s="6">
        <f t="shared" si="36"/>
        <v>0</v>
      </c>
      <c r="I360" s="6">
        <f t="shared" si="37"/>
        <v>0</v>
      </c>
      <c r="J360" s="3">
        <f t="shared" si="38"/>
        <v>0</v>
      </c>
      <c r="K360" s="6">
        <f>(F360+G360)*(1+RESUMO!$P$7)</f>
        <v>0</v>
      </c>
      <c r="L360" s="6">
        <f t="shared" si="39"/>
        <v>0</v>
      </c>
    </row>
    <row r="361" spans="1:12" s="38" customFormat="1" ht="15.5" x14ac:dyDescent="0.35">
      <c r="A361" s="58" t="s">
        <v>432</v>
      </c>
      <c r="B361" s="60" t="s">
        <v>502</v>
      </c>
      <c r="C361" s="61"/>
      <c r="D361" s="44" t="s">
        <v>16</v>
      </c>
      <c r="E361" s="45">
        <v>50</v>
      </c>
      <c r="F361" s="5"/>
      <c r="G361" s="5"/>
      <c r="H361" s="6">
        <f t="shared" si="36"/>
        <v>0</v>
      </c>
      <c r="I361" s="6">
        <f t="shared" si="37"/>
        <v>0</v>
      </c>
      <c r="J361" s="3">
        <f t="shared" si="38"/>
        <v>0</v>
      </c>
      <c r="K361" s="6">
        <f>(F361+G361)*(1+RESUMO!$P$7)</f>
        <v>0</v>
      </c>
      <c r="L361" s="6">
        <f t="shared" si="39"/>
        <v>0</v>
      </c>
    </row>
    <row r="362" spans="1:12" s="38" customFormat="1" ht="15.5" x14ac:dyDescent="0.35">
      <c r="A362" s="39">
        <v>9</v>
      </c>
      <c r="B362" s="59" t="s">
        <v>597</v>
      </c>
      <c r="C362" s="62"/>
      <c r="D362" s="63"/>
      <c r="E362" s="42"/>
      <c r="F362" s="67"/>
      <c r="G362" s="67"/>
      <c r="H362" s="66">
        <f>SUBTOTAL(9,H363:H397)</f>
        <v>0</v>
      </c>
      <c r="I362" s="66">
        <f>SUBTOTAL(9,I363:I397)</f>
        <v>0</v>
      </c>
      <c r="J362" s="66">
        <f>SUBTOTAL(9,J363:J397)</f>
        <v>0</v>
      </c>
      <c r="K362" s="4"/>
      <c r="L362" s="66">
        <f>SUBTOTAL(9,L363:L397)</f>
        <v>0</v>
      </c>
    </row>
    <row r="363" spans="1:12" s="38" customFormat="1" ht="15.5" x14ac:dyDescent="0.35">
      <c r="A363" s="58" t="s">
        <v>433</v>
      </c>
      <c r="B363" s="60" t="s">
        <v>58</v>
      </c>
      <c r="C363" s="61"/>
      <c r="D363" s="44" t="s">
        <v>16</v>
      </c>
      <c r="E363" s="45">
        <v>2</v>
      </c>
      <c r="F363" s="5"/>
      <c r="G363" s="5"/>
      <c r="H363" s="6">
        <f t="shared" ref="H363:H397" si="40">E363*F363</f>
        <v>0</v>
      </c>
      <c r="I363" s="6">
        <f t="shared" ref="I363:I397" si="41">E363*G363</f>
        <v>0</v>
      </c>
      <c r="J363" s="3">
        <f t="shared" ref="J363:J397" si="42">H363+I363</f>
        <v>0</v>
      </c>
      <c r="K363" s="6">
        <f>(F363+G363)*(1+RESUMO!$P$7)</f>
        <v>0</v>
      </c>
      <c r="L363" s="6">
        <f t="shared" ref="L363:L397" si="43">E363*K363</f>
        <v>0</v>
      </c>
    </row>
    <row r="364" spans="1:12" s="38" customFormat="1" ht="15.5" x14ac:dyDescent="0.35">
      <c r="A364" s="58" t="s">
        <v>434</v>
      </c>
      <c r="B364" s="60" t="s">
        <v>598</v>
      </c>
      <c r="C364" s="61"/>
      <c r="D364" s="44" t="s">
        <v>16</v>
      </c>
      <c r="E364" s="45">
        <v>42</v>
      </c>
      <c r="F364" s="5"/>
      <c r="G364" s="5"/>
      <c r="H364" s="6">
        <f t="shared" si="40"/>
        <v>0</v>
      </c>
      <c r="I364" s="6">
        <f t="shared" si="41"/>
        <v>0</v>
      </c>
      <c r="J364" s="3">
        <f t="shared" si="42"/>
        <v>0</v>
      </c>
      <c r="K364" s="6">
        <f>(F364+G364)*(1+RESUMO!$P$7)</f>
        <v>0</v>
      </c>
      <c r="L364" s="6">
        <f t="shared" si="43"/>
        <v>0</v>
      </c>
    </row>
    <row r="365" spans="1:12" s="38" customFormat="1" ht="15.5" x14ac:dyDescent="0.35">
      <c r="A365" s="58" t="s">
        <v>435</v>
      </c>
      <c r="B365" s="60" t="s">
        <v>599</v>
      </c>
      <c r="C365" s="61"/>
      <c r="D365" s="44" t="s">
        <v>16</v>
      </c>
      <c r="E365" s="45">
        <v>46</v>
      </c>
      <c r="F365" s="5"/>
      <c r="G365" s="5"/>
      <c r="H365" s="6">
        <f t="shared" si="40"/>
        <v>0</v>
      </c>
      <c r="I365" s="6">
        <f t="shared" si="41"/>
        <v>0</v>
      </c>
      <c r="J365" s="3">
        <f t="shared" si="42"/>
        <v>0</v>
      </c>
      <c r="K365" s="6">
        <f>(F365+G365)*(1+RESUMO!$P$7)</f>
        <v>0</v>
      </c>
      <c r="L365" s="6">
        <f t="shared" si="43"/>
        <v>0</v>
      </c>
    </row>
    <row r="366" spans="1:12" s="38" customFormat="1" ht="15.5" x14ac:dyDescent="0.35">
      <c r="A366" s="58" t="s">
        <v>436</v>
      </c>
      <c r="B366" s="60" t="s">
        <v>508</v>
      </c>
      <c r="C366" s="61"/>
      <c r="D366" s="44" t="s">
        <v>13</v>
      </c>
      <c r="E366" s="45">
        <v>1</v>
      </c>
      <c r="F366" s="5"/>
      <c r="G366" s="5"/>
      <c r="H366" s="6">
        <f t="shared" si="40"/>
        <v>0</v>
      </c>
      <c r="I366" s="6">
        <f t="shared" si="41"/>
        <v>0</v>
      </c>
      <c r="J366" s="3">
        <f t="shared" si="42"/>
        <v>0</v>
      </c>
      <c r="K366" s="6">
        <f>(F366+G366)*(1+RESUMO!$P$7)</f>
        <v>0</v>
      </c>
      <c r="L366" s="6">
        <f t="shared" si="43"/>
        <v>0</v>
      </c>
    </row>
    <row r="367" spans="1:12" s="38" customFormat="1" ht="15.5" x14ac:dyDescent="0.35">
      <c r="A367" s="58" t="s">
        <v>437</v>
      </c>
      <c r="B367" s="60" t="s">
        <v>509</v>
      </c>
      <c r="C367" s="61"/>
      <c r="D367" s="44" t="s">
        <v>12</v>
      </c>
      <c r="E367" s="45">
        <v>5.2</v>
      </c>
      <c r="F367" s="5"/>
      <c r="G367" s="5"/>
      <c r="H367" s="6">
        <f t="shared" si="40"/>
        <v>0</v>
      </c>
      <c r="I367" s="6">
        <f t="shared" si="41"/>
        <v>0</v>
      </c>
      <c r="J367" s="3">
        <f t="shared" si="42"/>
        <v>0</v>
      </c>
      <c r="K367" s="6">
        <f>(F367+G367)*(1+RESUMO!$P$7)</f>
        <v>0</v>
      </c>
      <c r="L367" s="6">
        <f t="shared" si="43"/>
        <v>0</v>
      </c>
    </row>
    <row r="368" spans="1:12" s="38" customFormat="1" ht="15.5" x14ac:dyDescent="0.35">
      <c r="A368" s="58" t="s">
        <v>438</v>
      </c>
      <c r="B368" s="60" t="s">
        <v>60</v>
      </c>
      <c r="C368" s="61"/>
      <c r="D368" s="44" t="s">
        <v>16</v>
      </c>
      <c r="E368" s="45">
        <v>3.5</v>
      </c>
      <c r="F368" s="5"/>
      <c r="G368" s="5"/>
      <c r="H368" s="6">
        <f t="shared" si="40"/>
        <v>0</v>
      </c>
      <c r="I368" s="6">
        <f t="shared" si="41"/>
        <v>0</v>
      </c>
      <c r="J368" s="3">
        <f t="shared" si="42"/>
        <v>0</v>
      </c>
      <c r="K368" s="6">
        <f>(F368+G368)*(1+RESUMO!$P$7)</f>
        <v>0</v>
      </c>
      <c r="L368" s="6">
        <f t="shared" si="43"/>
        <v>0</v>
      </c>
    </row>
    <row r="369" spans="1:12" s="38" customFormat="1" ht="15.5" x14ac:dyDescent="0.35">
      <c r="A369" s="58" t="s">
        <v>439</v>
      </c>
      <c r="B369" s="60" t="s">
        <v>600</v>
      </c>
      <c r="C369" s="61"/>
      <c r="D369" s="44" t="s">
        <v>13</v>
      </c>
      <c r="E369" s="45">
        <v>5</v>
      </c>
      <c r="F369" s="5"/>
      <c r="G369" s="5"/>
      <c r="H369" s="6">
        <f t="shared" si="40"/>
        <v>0</v>
      </c>
      <c r="I369" s="6">
        <f t="shared" si="41"/>
        <v>0</v>
      </c>
      <c r="J369" s="3">
        <f t="shared" si="42"/>
        <v>0</v>
      </c>
      <c r="K369" s="6">
        <f>(F369+G369)*(1+RESUMO!$P$7)</f>
        <v>0</v>
      </c>
      <c r="L369" s="6">
        <f t="shared" si="43"/>
        <v>0</v>
      </c>
    </row>
    <row r="370" spans="1:12" s="38" customFormat="1" ht="15.5" x14ac:dyDescent="0.35">
      <c r="A370" s="58" t="s">
        <v>440</v>
      </c>
      <c r="B370" s="60" t="s">
        <v>601</v>
      </c>
      <c r="C370" s="61"/>
      <c r="D370" s="44" t="s">
        <v>13</v>
      </c>
      <c r="E370" s="45">
        <v>5</v>
      </c>
      <c r="F370" s="5"/>
      <c r="G370" s="5"/>
      <c r="H370" s="6">
        <f t="shared" si="40"/>
        <v>0</v>
      </c>
      <c r="I370" s="6">
        <f t="shared" si="41"/>
        <v>0</v>
      </c>
      <c r="J370" s="3">
        <f t="shared" si="42"/>
        <v>0</v>
      </c>
      <c r="K370" s="6">
        <f>(F370+G370)*(1+RESUMO!$P$7)</f>
        <v>0</v>
      </c>
      <c r="L370" s="6">
        <f t="shared" si="43"/>
        <v>0</v>
      </c>
    </row>
    <row r="371" spans="1:12" s="38" customFormat="1" ht="15.5" x14ac:dyDescent="0.35">
      <c r="A371" s="58" t="s">
        <v>441</v>
      </c>
      <c r="B371" s="60" t="s">
        <v>581</v>
      </c>
      <c r="C371" s="61"/>
      <c r="D371" s="44" t="s">
        <v>13</v>
      </c>
      <c r="E371" s="45">
        <v>1</v>
      </c>
      <c r="F371" s="5"/>
      <c r="G371" s="5"/>
      <c r="H371" s="6">
        <f t="shared" si="40"/>
        <v>0</v>
      </c>
      <c r="I371" s="6">
        <f t="shared" si="41"/>
        <v>0</v>
      </c>
      <c r="J371" s="3">
        <f t="shared" si="42"/>
        <v>0</v>
      </c>
      <c r="K371" s="6">
        <f>(F371+G371)*(1+RESUMO!$P$7)</f>
        <v>0</v>
      </c>
      <c r="L371" s="6">
        <f t="shared" si="43"/>
        <v>0</v>
      </c>
    </row>
    <row r="372" spans="1:12" s="38" customFormat="1" ht="15.5" x14ac:dyDescent="0.35">
      <c r="A372" s="58" t="s">
        <v>442</v>
      </c>
      <c r="B372" s="60" t="s">
        <v>602</v>
      </c>
      <c r="C372" s="61"/>
      <c r="D372" s="44" t="s">
        <v>16</v>
      </c>
      <c r="E372" s="45">
        <v>4</v>
      </c>
      <c r="F372" s="5"/>
      <c r="G372" s="5"/>
      <c r="H372" s="6">
        <f t="shared" si="40"/>
        <v>0</v>
      </c>
      <c r="I372" s="6">
        <f t="shared" si="41"/>
        <v>0</v>
      </c>
      <c r="J372" s="3">
        <f t="shared" si="42"/>
        <v>0</v>
      </c>
      <c r="K372" s="6">
        <f>(F372+G372)*(1+RESUMO!$P$7)</f>
        <v>0</v>
      </c>
      <c r="L372" s="6">
        <f t="shared" si="43"/>
        <v>0</v>
      </c>
    </row>
    <row r="373" spans="1:12" s="38" customFormat="1" ht="15.5" x14ac:dyDescent="0.35">
      <c r="A373" s="58" t="s">
        <v>443</v>
      </c>
      <c r="B373" s="60" t="s">
        <v>603</v>
      </c>
      <c r="C373" s="61"/>
      <c r="D373" s="44" t="s">
        <v>17</v>
      </c>
      <c r="E373" s="45">
        <v>2.2999999999999998</v>
      </c>
      <c r="F373" s="5"/>
      <c r="G373" s="5"/>
      <c r="H373" s="6">
        <f t="shared" si="40"/>
        <v>0</v>
      </c>
      <c r="I373" s="6">
        <f t="shared" si="41"/>
        <v>0</v>
      </c>
      <c r="J373" s="3">
        <f t="shared" si="42"/>
        <v>0</v>
      </c>
      <c r="K373" s="6">
        <f>(F373+G373)*(1+RESUMO!$P$7)</f>
        <v>0</v>
      </c>
      <c r="L373" s="6">
        <f t="shared" si="43"/>
        <v>0</v>
      </c>
    </row>
    <row r="374" spans="1:12" s="38" customFormat="1" ht="15.5" x14ac:dyDescent="0.35">
      <c r="A374" s="58" t="s">
        <v>444</v>
      </c>
      <c r="B374" s="60" t="s">
        <v>604</v>
      </c>
      <c r="C374" s="61"/>
      <c r="D374" s="44" t="s">
        <v>89</v>
      </c>
      <c r="E374" s="45">
        <v>105.8</v>
      </c>
      <c r="F374" s="5"/>
      <c r="G374" s="5"/>
      <c r="H374" s="6">
        <f t="shared" si="40"/>
        <v>0</v>
      </c>
      <c r="I374" s="6">
        <f t="shared" si="41"/>
        <v>0</v>
      </c>
      <c r="J374" s="3">
        <f t="shared" si="42"/>
        <v>0</v>
      </c>
      <c r="K374" s="6">
        <f>(F374+G374)*(1+RESUMO!$P$7)</f>
        <v>0</v>
      </c>
      <c r="L374" s="6">
        <f t="shared" si="43"/>
        <v>0</v>
      </c>
    </row>
    <row r="375" spans="1:12" s="38" customFormat="1" ht="15.5" x14ac:dyDescent="0.35">
      <c r="A375" s="58" t="s">
        <v>445</v>
      </c>
      <c r="B375" s="60" t="s">
        <v>605</v>
      </c>
      <c r="C375" s="61"/>
      <c r="D375" s="44" t="s">
        <v>16</v>
      </c>
      <c r="E375" s="45">
        <v>46</v>
      </c>
      <c r="F375" s="5"/>
      <c r="G375" s="5"/>
      <c r="H375" s="6">
        <f t="shared" si="40"/>
        <v>0</v>
      </c>
      <c r="I375" s="6">
        <f t="shared" si="41"/>
        <v>0</v>
      </c>
      <c r="J375" s="3">
        <f t="shared" si="42"/>
        <v>0</v>
      </c>
      <c r="K375" s="6">
        <f>(F375+G375)*(1+RESUMO!$P$7)</f>
        <v>0</v>
      </c>
      <c r="L375" s="6">
        <f t="shared" si="43"/>
        <v>0</v>
      </c>
    </row>
    <row r="376" spans="1:12" s="38" customFormat="1" ht="62" x14ac:dyDescent="0.35">
      <c r="A376" s="58" t="s">
        <v>446</v>
      </c>
      <c r="B376" s="60" t="s">
        <v>66</v>
      </c>
      <c r="C376" s="61"/>
      <c r="D376" s="44" t="s">
        <v>16</v>
      </c>
      <c r="E376" s="45">
        <v>46</v>
      </c>
      <c r="F376" s="5"/>
      <c r="G376" s="5"/>
      <c r="H376" s="6">
        <f t="shared" si="40"/>
        <v>0</v>
      </c>
      <c r="I376" s="6">
        <f t="shared" si="41"/>
        <v>0</v>
      </c>
      <c r="J376" s="3">
        <f t="shared" si="42"/>
        <v>0</v>
      </c>
      <c r="K376" s="6">
        <f>(F376+G376)*(1+RESUMO!$P$7)</f>
        <v>0</v>
      </c>
      <c r="L376" s="6">
        <f t="shared" si="43"/>
        <v>0</v>
      </c>
    </row>
    <row r="377" spans="1:12" s="38" customFormat="1" ht="77.5" x14ac:dyDescent="0.35">
      <c r="A377" s="58" t="s">
        <v>447</v>
      </c>
      <c r="B377" s="60" t="s">
        <v>62</v>
      </c>
      <c r="C377" s="64" t="s">
        <v>90</v>
      </c>
      <c r="D377" s="44" t="s">
        <v>13</v>
      </c>
      <c r="E377" s="45">
        <v>5</v>
      </c>
      <c r="F377" s="5"/>
      <c r="G377" s="5"/>
      <c r="H377" s="6">
        <f t="shared" si="40"/>
        <v>0</v>
      </c>
      <c r="I377" s="6">
        <f t="shared" si="41"/>
        <v>0</v>
      </c>
      <c r="J377" s="3">
        <f t="shared" si="42"/>
        <v>0</v>
      </c>
      <c r="K377" s="6">
        <f>(F377+G377)*(1+RESUMO!$P$7)</f>
        <v>0</v>
      </c>
      <c r="L377" s="6">
        <f t="shared" si="43"/>
        <v>0</v>
      </c>
    </row>
    <row r="378" spans="1:12" s="38" customFormat="1" ht="155" x14ac:dyDescent="0.35">
      <c r="A378" s="58" t="s">
        <v>448</v>
      </c>
      <c r="B378" s="60" t="s">
        <v>63</v>
      </c>
      <c r="C378" s="61"/>
      <c r="D378" s="44" t="s">
        <v>16</v>
      </c>
      <c r="E378" s="45">
        <v>15.6</v>
      </c>
      <c r="F378" s="5"/>
      <c r="G378" s="5"/>
      <c r="H378" s="6">
        <f t="shared" si="40"/>
        <v>0</v>
      </c>
      <c r="I378" s="6">
        <f t="shared" si="41"/>
        <v>0</v>
      </c>
      <c r="J378" s="3">
        <f t="shared" si="42"/>
        <v>0</v>
      </c>
      <c r="K378" s="6">
        <f>(F378+G378)*(1+RESUMO!$P$7)</f>
        <v>0</v>
      </c>
      <c r="L378" s="6">
        <f t="shared" si="43"/>
        <v>0</v>
      </c>
    </row>
    <row r="379" spans="1:12" s="38" customFormat="1" ht="15.5" x14ac:dyDescent="0.35">
      <c r="A379" s="58" t="s">
        <v>449</v>
      </c>
      <c r="B379" s="60" t="s">
        <v>64</v>
      </c>
      <c r="C379" s="43" t="s">
        <v>91</v>
      </c>
      <c r="D379" s="44" t="s">
        <v>12</v>
      </c>
      <c r="E379" s="45">
        <v>162</v>
      </c>
      <c r="F379" s="5"/>
      <c r="G379" s="5"/>
      <c r="H379" s="6">
        <f t="shared" si="40"/>
        <v>0</v>
      </c>
      <c r="I379" s="6">
        <f t="shared" si="41"/>
        <v>0</v>
      </c>
      <c r="J379" s="3">
        <f t="shared" si="42"/>
        <v>0</v>
      </c>
      <c r="K379" s="6">
        <f>(F379+G379)*(1+RESUMO!$P$7)</f>
        <v>0</v>
      </c>
      <c r="L379" s="6">
        <f t="shared" si="43"/>
        <v>0</v>
      </c>
    </row>
    <row r="380" spans="1:12" s="38" customFormat="1" ht="15.5" x14ac:dyDescent="0.35">
      <c r="A380" s="58" t="s">
        <v>450</v>
      </c>
      <c r="B380" s="60" t="s">
        <v>65</v>
      </c>
      <c r="C380" s="61"/>
      <c r="D380" s="44" t="s">
        <v>13</v>
      </c>
      <c r="E380" s="45">
        <v>26</v>
      </c>
      <c r="F380" s="5"/>
      <c r="G380" s="5"/>
      <c r="H380" s="6">
        <f t="shared" si="40"/>
        <v>0</v>
      </c>
      <c r="I380" s="6">
        <f t="shared" si="41"/>
        <v>0</v>
      </c>
      <c r="J380" s="3">
        <f t="shared" si="42"/>
        <v>0</v>
      </c>
      <c r="K380" s="6">
        <f>(F380+G380)*(1+RESUMO!$P$7)</f>
        <v>0</v>
      </c>
      <c r="L380" s="6">
        <f t="shared" si="43"/>
        <v>0</v>
      </c>
    </row>
    <row r="381" spans="1:12" s="38" customFormat="1" ht="31" x14ac:dyDescent="0.35">
      <c r="A381" s="58" t="s">
        <v>451</v>
      </c>
      <c r="B381" s="60" t="s">
        <v>606</v>
      </c>
      <c r="C381" s="61"/>
      <c r="D381" s="44" t="s">
        <v>13</v>
      </c>
      <c r="E381" s="45">
        <v>5</v>
      </c>
      <c r="F381" s="5"/>
      <c r="G381" s="5"/>
      <c r="H381" s="6">
        <f t="shared" si="40"/>
        <v>0</v>
      </c>
      <c r="I381" s="6">
        <f t="shared" si="41"/>
        <v>0</v>
      </c>
      <c r="J381" s="3">
        <f t="shared" si="42"/>
        <v>0</v>
      </c>
      <c r="K381" s="6">
        <f>(F381+G381)*(1+RESUMO!$P$7)</f>
        <v>0</v>
      </c>
      <c r="L381" s="6">
        <f t="shared" si="43"/>
        <v>0</v>
      </c>
    </row>
    <row r="382" spans="1:12" s="38" customFormat="1" ht="15.5" x14ac:dyDescent="0.35">
      <c r="A382" s="58" t="s">
        <v>452</v>
      </c>
      <c r="B382" s="60" t="s">
        <v>607</v>
      </c>
      <c r="C382" s="61"/>
      <c r="D382" s="44" t="s">
        <v>13</v>
      </c>
      <c r="E382" s="45">
        <v>5</v>
      </c>
      <c r="F382" s="5"/>
      <c r="G382" s="5"/>
      <c r="H382" s="6">
        <f t="shared" si="40"/>
        <v>0</v>
      </c>
      <c r="I382" s="6">
        <f t="shared" si="41"/>
        <v>0</v>
      </c>
      <c r="J382" s="3">
        <f t="shared" si="42"/>
        <v>0</v>
      </c>
      <c r="K382" s="6">
        <f>(F382+G382)*(1+RESUMO!$P$7)</f>
        <v>0</v>
      </c>
      <c r="L382" s="6">
        <f t="shared" si="43"/>
        <v>0</v>
      </c>
    </row>
    <row r="383" spans="1:12" s="38" customFormat="1" ht="31" x14ac:dyDescent="0.35">
      <c r="A383" s="58" t="s">
        <v>453</v>
      </c>
      <c r="B383" s="60" t="s">
        <v>74</v>
      </c>
      <c r="C383" s="61"/>
      <c r="D383" s="44" t="s">
        <v>16</v>
      </c>
      <c r="E383" s="45">
        <v>3.15</v>
      </c>
      <c r="F383" s="5"/>
      <c r="G383" s="5"/>
      <c r="H383" s="6">
        <f t="shared" si="40"/>
        <v>0</v>
      </c>
      <c r="I383" s="6">
        <f t="shared" si="41"/>
        <v>0</v>
      </c>
      <c r="J383" s="3">
        <f t="shared" si="42"/>
        <v>0</v>
      </c>
      <c r="K383" s="6">
        <f>(F383+G383)*(1+RESUMO!$P$7)</f>
        <v>0</v>
      </c>
      <c r="L383" s="6">
        <f t="shared" si="43"/>
        <v>0</v>
      </c>
    </row>
    <row r="384" spans="1:12" s="38" customFormat="1" ht="15.5" x14ac:dyDescent="0.35">
      <c r="A384" s="58" t="s">
        <v>454</v>
      </c>
      <c r="B384" s="60" t="s">
        <v>75</v>
      </c>
      <c r="C384" s="61"/>
      <c r="D384" s="44" t="s">
        <v>16</v>
      </c>
      <c r="E384" s="45">
        <v>3.15</v>
      </c>
      <c r="F384" s="5"/>
      <c r="G384" s="5"/>
      <c r="H384" s="6">
        <f t="shared" si="40"/>
        <v>0</v>
      </c>
      <c r="I384" s="6">
        <f t="shared" si="41"/>
        <v>0</v>
      </c>
      <c r="J384" s="3">
        <f t="shared" si="42"/>
        <v>0</v>
      </c>
      <c r="K384" s="6">
        <f>(F384+G384)*(1+RESUMO!$P$7)</f>
        <v>0</v>
      </c>
      <c r="L384" s="6">
        <f t="shared" si="43"/>
        <v>0</v>
      </c>
    </row>
    <row r="385" spans="1:12" s="38" customFormat="1" ht="15.5" x14ac:dyDescent="0.35">
      <c r="A385" s="58" t="s">
        <v>455</v>
      </c>
      <c r="B385" s="60" t="s">
        <v>75</v>
      </c>
      <c r="C385" s="61"/>
      <c r="D385" s="44" t="s">
        <v>16</v>
      </c>
      <c r="E385" s="45">
        <v>4.9000000000000004</v>
      </c>
      <c r="F385" s="5"/>
      <c r="G385" s="5"/>
      <c r="H385" s="6">
        <f t="shared" si="40"/>
        <v>0</v>
      </c>
      <c r="I385" s="6">
        <f t="shared" si="41"/>
        <v>0</v>
      </c>
      <c r="J385" s="3">
        <f t="shared" si="42"/>
        <v>0</v>
      </c>
      <c r="K385" s="6">
        <f>(F385+G385)*(1+RESUMO!$P$7)</f>
        <v>0</v>
      </c>
      <c r="L385" s="6">
        <f t="shared" si="43"/>
        <v>0</v>
      </c>
    </row>
    <row r="386" spans="1:12" s="38" customFormat="1" ht="15.5" x14ac:dyDescent="0.35">
      <c r="A386" s="58" t="s">
        <v>456</v>
      </c>
      <c r="B386" s="60" t="s">
        <v>77</v>
      </c>
      <c r="C386" s="61"/>
      <c r="D386" s="44" t="s">
        <v>12</v>
      </c>
      <c r="E386" s="45">
        <v>12</v>
      </c>
      <c r="F386" s="5"/>
      <c r="G386" s="5"/>
      <c r="H386" s="6">
        <f t="shared" si="40"/>
        <v>0</v>
      </c>
      <c r="I386" s="6">
        <f t="shared" si="41"/>
        <v>0</v>
      </c>
      <c r="J386" s="3">
        <f t="shared" si="42"/>
        <v>0</v>
      </c>
      <c r="K386" s="6">
        <f>(F386+G386)*(1+RESUMO!$P$7)</f>
        <v>0</v>
      </c>
      <c r="L386" s="6">
        <f t="shared" si="43"/>
        <v>0</v>
      </c>
    </row>
    <row r="387" spans="1:12" s="38" customFormat="1" ht="31" x14ac:dyDescent="0.35">
      <c r="A387" s="58" t="s">
        <v>457</v>
      </c>
      <c r="B387" s="60" t="s">
        <v>78</v>
      </c>
      <c r="C387" s="61"/>
      <c r="D387" s="44" t="s">
        <v>12</v>
      </c>
      <c r="E387" s="45">
        <v>6</v>
      </c>
      <c r="F387" s="5"/>
      <c r="G387" s="5"/>
      <c r="H387" s="6">
        <f t="shared" si="40"/>
        <v>0</v>
      </c>
      <c r="I387" s="6">
        <f t="shared" si="41"/>
        <v>0</v>
      </c>
      <c r="J387" s="3">
        <f t="shared" si="42"/>
        <v>0</v>
      </c>
      <c r="K387" s="6">
        <f>(F387+G387)*(1+RESUMO!$P$7)</f>
        <v>0</v>
      </c>
      <c r="L387" s="6">
        <f t="shared" si="43"/>
        <v>0</v>
      </c>
    </row>
    <row r="388" spans="1:12" s="38" customFormat="1" ht="15.5" x14ac:dyDescent="0.35">
      <c r="A388" s="58" t="s">
        <v>458</v>
      </c>
      <c r="B388" s="60" t="s">
        <v>79</v>
      </c>
      <c r="C388" s="61"/>
      <c r="D388" s="44" t="s">
        <v>13</v>
      </c>
      <c r="E388" s="45">
        <v>1</v>
      </c>
      <c r="F388" s="5"/>
      <c r="G388" s="5"/>
      <c r="H388" s="6">
        <f t="shared" si="40"/>
        <v>0</v>
      </c>
      <c r="I388" s="6">
        <f t="shared" si="41"/>
        <v>0</v>
      </c>
      <c r="J388" s="3">
        <f t="shared" si="42"/>
        <v>0</v>
      </c>
      <c r="K388" s="6">
        <f>(F388+G388)*(1+RESUMO!$P$7)</f>
        <v>0</v>
      </c>
      <c r="L388" s="6">
        <f t="shared" si="43"/>
        <v>0</v>
      </c>
    </row>
    <row r="389" spans="1:12" s="38" customFormat="1" ht="15.5" x14ac:dyDescent="0.35">
      <c r="A389" s="58" t="s">
        <v>459</v>
      </c>
      <c r="B389" s="60" t="s">
        <v>80</v>
      </c>
      <c r="C389" s="61"/>
      <c r="D389" s="44" t="s">
        <v>13</v>
      </c>
      <c r="E389" s="45">
        <v>1</v>
      </c>
      <c r="F389" s="5"/>
      <c r="G389" s="5"/>
      <c r="H389" s="6">
        <f t="shared" si="40"/>
        <v>0</v>
      </c>
      <c r="I389" s="6">
        <f t="shared" si="41"/>
        <v>0</v>
      </c>
      <c r="J389" s="3">
        <f t="shared" si="42"/>
        <v>0</v>
      </c>
      <c r="K389" s="6">
        <f>(F389+G389)*(1+RESUMO!$P$7)</f>
        <v>0</v>
      </c>
      <c r="L389" s="6">
        <f t="shared" si="43"/>
        <v>0</v>
      </c>
    </row>
    <row r="390" spans="1:12" s="38" customFormat="1" ht="15.5" x14ac:dyDescent="0.35">
      <c r="A390" s="58" t="s">
        <v>460</v>
      </c>
      <c r="B390" s="60" t="s">
        <v>81</v>
      </c>
      <c r="C390" s="61"/>
      <c r="D390" s="44" t="s">
        <v>13</v>
      </c>
      <c r="E390" s="45">
        <v>1</v>
      </c>
      <c r="F390" s="5"/>
      <c r="G390" s="5"/>
      <c r="H390" s="6">
        <f t="shared" si="40"/>
        <v>0</v>
      </c>
      <c r="I390" s="6">
        <f t="shared" si="41"/>
        <v>0</v>
      </c>
      <c r="J390" s="3">
        <f t="shared" si="42"/>
        <v>0</v>
      </c>
      <c r="K390" s="6">
        <f>(F390+G390)*(1+RESUMO!$P$7)</f>
        <v>0</v>
      </c>
      <c r="L390" s="6">
        <f t="shared" si="43"/>
        <v>0</v>
      </c>
    </row>
    <row r="391" spans="1:12" s="38" customFormat="1" ht="31" x14ac:dyDescent="0.35">
      <c r="A391" s="58" t="s">
        <v>461</v>
      </c>
      <c r="B391" s="60" t="s">
        <v>82</v>
      </c>
      <c r="C391" s="61"/>
      <c r="D391" s="44" t="s">
        <v>13</v>
      </c>
      <c r="E391" s="45">
        <v>1</v>
      </c>
      <c r="F391" s="5"/>
      <c r="G391" s="5"/>
      <c r="H391" s="6">
        <f t="shared" si="40"/>
        <v>0</v>
      </c>
      <c r="I391" s="6">
        <f t="shared" si="41"/>
        <v>0</v>
      </c>
      <c r="J391" s="3">
        <f t="shared" si="42"/>
        <v>0</v>
      </c>
      <c r="K391" s="6">
        <f>(F391+G391)*(1+RESUMO!$P$7)</f>
        <v>0</v>
      </c>
      <c r="L391" s="6">
        <f t="shared" si="43"/>
        <v>0</v>
      </c>
    </row>
    <row r="392" spans="1:12" s="38" customFormat="1" ht="15.5" x14ac:dyDescent="0.35">
      <c r="A392" s="58" t="s">
        <v>462</v>
      </c>
      <c r="B392" s="60" t="s">
        <v>83</v>
      </c>
      <c r="C392" s="61"/>
      <c r="D392" s="44" t="s">
        <v>13</v>
      </c>
      <c r="E392" s="45">
        <v>1</v>
      </c>
      <c r="F392" s="5"/>
      <c r="G392" s="5"/>
      <c r="H392" s="6">
        <f t="shared" si="40"/>
        <v>0</v>
      </c>
      <c r="I392" s="6">
        <f t="shared" si="41"/>
        <v>0</v>
      </c>
      <c r="J392" s="3">
        <f t="shared" si="42"/>
        <v>0</v>
      </c>
      <c r="K392" s="6">
        <f>(F392+G392)*(1+RESUMO!$P$7)</f>
        <v>0</v>
      </c>
      <c r="L392" s="6">
        <f t="shared" si="43"/>
        <v>0</v>
      </c>
    </row>
    <row r="393" spans="1:12" s="38" customFormat="1" ht="15.5" x14ac:dyDescent="0.35">
      <c r="A393" s="58" t="s">
        <v>463</v>
      </c>
      <c r="B393" s="60" t="s">
        <v>84</v>
      </c>
      <c r="C393" s="61"/>
      <c r="D393" s="44" t="s">
        <v>16</v>
      </c>
      <c r="E393" s="45">
        <v>3.2</v>
      </c>
      <c r="F393" s="5"/>
      <c r="G393" s="5"/>
      <c r="H393" s="6">
        <f t="shared" si="40"/>
        <v>0</v>
      </c>
      <c r="I393" s="6">
        <f t="shared" si="41"/>
        <v>0</v>
      </c>
      <c r="J393" s="3">
        <f t="shared" si="42"/>
        <v>0</v>
      </c>
      <c r="K393" s="6">
        <f>(F393+G393)*(1+RESUMO!$P$7)</f>
        <v>0</v>
      </c>
      <c r="L393" s="6">
        <f t="shared" si="43"/>
        <v>0</v>
      </c>
    </row>
    <row r="394" spans="1:12" s="38" customFormat="1" ht="15.5" x14ac:dyDescent="0.35">
      <c r="A394" s="58" t="s">
        <v>464</v>
      </c>
      <c r="B394" s="60" t="s">
        <v>86</v>
      </c>
      <c r="C394" s="61"/>
      <c r="D394" s="44" t="s">
        <v>16</v>
      </c>
      <c r="E394" s="45">
        <v>3</v>
      </c>
      <c r="F394" s="5"/>
      <c r="G394" s="5"/>
      <c r="H394" s="6">
        <f t="shared" si="40"/>
        <v>0</v>
      </c>
      <c r="I394" s="6">
        <f t="shared" si="41"/>
        <v>0</v>
      </c>
      <c r="J394" s="3">
        <f t="shared" si="42"/>
        <v>0</v>
      </c>
      <c r="K394" s="6">
        <f>(F394+G394)*(1+RESUMO!$P$7)</f>
        <v>0</v>
      </c>
      <c r="L394" s="6">
        <f t="shared" si="43"/>
        <v>0</v>
      </c>
    </row>
    <row r="395" spans="1:12" s="38" customFormat="1" ht="15.5" x14ac:dyDescent="0.35">
      <c r="A395" s="58" t="s">
        <v>465</v>
      </c>
      <c r="B395" s="60" t="s">
        <v>87</v>
      </c>
      <c r="C395" s="61"/>
      <c r="D395" s="44" t="s">
        <v>16</v>
      </c>
      <c r="E395" s="45">
        <v>877</v>
      </c>
      <c r="F395" s="5"/>
      <c r="G395" s="5"/>
      <c r="H395" s="6">
        <f t="shared" si="40"/>
        <v>0</v>
      </c>
      <c r="I395" s="6">
        <f t="shared" si="41"/>
        <v>0</v>
      </c>
      <c r="J395" s="3">
        <f t="shared" si="42"/>
        <v>0</v>
      </c>
      <c r="K395" s="6">
        <f>(F395+G395)*(1+RESUMO!$P$7)</f>
        <v>0</v>
      </c>
      <c r="L395" s="6">
        <f t="shared" si="43"/>
        <v>0</v>
      </c>
    </row>
    <row r="396" spans="1:12" s="38" customFormat="1" ht="15.5" x14ac:dyDescent="0.35">
      <c r="A396" s="58" t="s">
        <v>466</v>
      </c>
      <c r="B396" s="60" t="s">
        <v>88</v>
      </c>
      <c r="C396" s="61"/>
      <c r="D396" s="44" t="s">
        <v>16</v>
      </c>
      <c r="E396" s="45">
        <v>877</v>
      </c>
      <c r="F396" s="5"/>
      <c r="G396" s="5"/>
      <c r="H396" s="6">
        <f t="shared" si="40"/>
        <v>0</v>
      </c>
      <c r="I396" s="6">
        <f t="shared" si="41"/>
        <v>0</v>
      </c>
      <c r="J396" s="3">
        <f t="shared" si="42"/>
        <v>0</v>
      </c>
      <c r="K396" s="6">
        <f>(F396+G396)*(1+RESUMO!$P$7)</f>
        <v>0</v>
      </c>
      <c r="L396" s="6">
        <f t="shared" si="43"/>
        <v>0</v>
      </c>
    </row>
    <row r="397" spans="1:12" s="38" customFormat="1" ht="15.5" x14ac:dyDescent="0.35">
      <c r="A397" s="58" t="s">
        <v>467</v>
      </c>
      <c r="B397" s="60" t="s">
        <v>608</v>
      </c>
      <c r="C397" s="61"/>
      <c r="D397" s="44" t="s">
        <v>16</v>
      </c>
      <c r="E397" s="45">
        <v>3.3</v>
      </c>
      <c r="F397" s="5"/>
      <c r="G397" s="5"/>
      <c r="H397" s="6">
        <f t="shared" si="40"/>
        <v>0</v>
      </c>
      <c r="I397" s="6">
        <f t="shared" si="41"/>
        <v>0</v>
      </c>
      <c r="J397" s="3">
        <f t="shared" si="42"/>
        <v>0</v>
      </c>
      <c r="K397" s="6">
        <f>(F397+G397)*(1+RESUMO!$P$7)</f>
        <v>0</v>
      </c>
      <c r="L397" s="6">
        <f t="shared" si="43"/>
        <v>0</v>
      </c>
    </row>
    <row r="398" spans="1:12" s="38" customFormat="1" ht="15.5" x14ac:dyDescent="0.35">
      <c r="A398" s="39">
        <v>10</v>
      </c>
      <c r="B398" s="59" t="s">
        <v>609</v>
      </c>
      <c r="C398" s="62"/>
      <c r="D398" s="63"/>
      <c r="E398" s="42"/>
      <c r="F398" s="67"/>
      <c r="G398" s="67"/>
      <c r="H398" s="66">
        <f>SUBTOTAL(9,H399:H417)</f>
        <v>0</v>
      </c>
      <c r="I398" s="66">
        <f>SUBTOTAL(9,I399:I417)</f>
        <v>0</v>
      </c>
      <c r="J398" s="66">
        <f>SUBTOTAL(9,J399:J417)</f>
        <v>0</v>
      </c>
      <c r="K398" s="4"/>
      <c r="L398" s="66">
        <f>SUBTOTAL(9,L399:L417)</f>
        <v>0</v>
      </c>
    </row>
    <row r="399" spans="1:12" s="38" customFormat="1" ht="15.5" x14ac:dyDescent="0.35">
      <c r="A399" s="58" t="s">
        <v>468</v>
      </c>
      <c r="B399" s="60" t="s">
        <v>506</v>
      </c>
      <c r="C399" s="61"/>
      <c r="D399" s="44" t="s">
        <v>16</v>
      </c>
      <c r="E399" s="45">
        <v>13.8</v>
      </c>
      <c r="F399" s="5"/>
      <c r="G399" s="5"/>
      <c r="H399" s="6">
        <f t="shared" ref="H399:H417" si="44">E399*F399</f>
        <v>0</v>
      </c>
      <c r="I399" s="6">
        <f t="shared" ref="I399:I417" si="45">E399*G399</f>
        <v>0</v>
      </c>
      <c r="J399" s="3">
        <f t="shared" ref="J399:J417" si="46">H399+I399</f>
        <v>0</v>
      </c>
      <c r="K399" s="6">
        <f>(F399+G399)*(1+RESUMO!$P$7)</f>
        <v>0</v>
      </c>
      <c r="L399" s="6">
        <f t="shared" ref="L399:L417" si="47">E399*K399</f>
        <v>0</v>
      </c>
    </row>
    <row r="400" spans="1:12" s="38" customFormat="1" ht="31" x14ac:dyDescent="0.35">
      <c r="A400" s="58" t="s">
        <v>469</v>
      </c>
      <c r="B400" s="60" t="s">
        <v>492</v>
      </c>
      <c r="C400" s="61"/>
      <c r="D400" s="44" t="s">
        <v>17</v>
      </c>
      <c r="E400" s="45">
        <v>0.5</v>
      </c>
      <c r="F400" s="5"/>
      <c r="G400" s="5"/>
      <c r="H400" s="6">
        <f t="shared" si="44"/>
        <v>0</v>
      </c>
      <c r="I400" s="6">
        <f t="shared" si="45"/>
        <v>0</v>
      </c>
      <c r="J400" s="3">
        <f t="shared" si="46"/>
        <v>0</v>
      </c>
      <c r="K400" s="6">
        <f>(F400+G400)*(1+RESUMO!$P$7)</f>
        <v>0</v>
      </c>
      <c r="L400" s="6">
        <f t="shared" si="47"/>
        <v>0</v>
      </c>
    </row>
    <row r="401" spans="1:12" s="38" customFormat="1" ht="77.5" x14ac:dyDescent="0.35">
      <c r="A401" s="58" t="s">
        <v>470</v>
      </c>
      <c r="B401" s="60" t="s">
        <v>497</v>
      </c>
      <c r="C401" s="64" t="s">
        <v>90</v>
      </c>
      <c r="D401" s="44" t="s">
        <v>13</v>
      </c>
      <c r="E401" s="45">
        <v>1</v>
      </c>
      <c r="F401" s="5"/>
      <c r="G401" s="5"/>
      <c r="H401" s="6">
        <f t="shared" si="44"/>
        <v>0</v>
      </c>
      <c r="I401" s="6">
        <f t="shared" si="45"/>
        <v>0</v>
      </c>
      <c r="J401" s="3">
        <f t="shared" si="46"/>
        <v>0</v>
      </c>
      <c r="K401" s="6">
        <f>(F401+G401)*(1+RESUMO!$P$7)</f>
        <v>0</v>
      </c>
      <c r="L401" s="6">
        <f t="shared" si="47"/>
        <v>0</v>
      </c>
    </row>
    <row r="402" spans="1:12" s="38" customFormat="1" ht="279" x14ac:dyDescent="0.35">
      <c r="A402" s="58" t="s">
        <v>471</v>
      </c>
      <c r="B402" s="60" t="s">
        <v>511</v>
      </c>
      <c r="C402" s="61"/>
      <c r="D402" s="44" t="s">
        <v>16</v>
      </c>
      <c r="E402" s="45">
        <v>13.8</v>
      </c>
      <c r="F402" s="5"/>
      <c r="G402" s="5"/>
      <c r="H402" s="6">
        <f t="shared" si="44"/>
        <v>0</v>
      </c>
      <c r="I402" s="6">
        <f t="shared" si="45"/>
        <v>0</v>
      </c>
      <c r="J402" s="3">
        <f t="shared" si="46"/>
        <v>0</v>
      </c>
      <c r="K402" s="6">
        <f>(F402+G402)*(1+RESUMO!$P$7)</f>
        <v>0</v>
      </c>
      <c r="L402" s="6">
        <f t="shared" si="47"/>
        <v>0</v>
      </c>
    </row>
    <row r="403" spans="1:12" s="38" customFormat="1" ht="155" x14ac:dyDescent="0.35">
      <c r="A403" s="58" t="s">
        <v>472</v>
      </c>
      <c r="B403" s="60" t="s">
        <v>63</v>
      </c>
      <c r="C403" s="61"/>
      <c r="D403" s="44" t="s">
        <v>16</v>
      </c>
      <c r="E403" s="45">
        <v>7.5</v>
      </c>
      <c r="F403" s="5"/>
      <c r="G403" s="5"/>
      <c r="H403" s="6">
        <f t="shared" si="44"/>
        <v>0</v>
      </c>
      <c r="I403" s="6">
        <f t="shared" si="45"/>
        <v>0</v>
      </c>
      <c r="J403" s="3">
        <f t="shared" si="46"/>
        <v>0</v>
      </c>
      <c r="K403" s="6">
        <f>(F403+G403)*(1+RESUMO!$P$7)</f>
        <v>0</v>
      </c>
      <c r="L403" s="6">
        <f t="shared" si="47"/>
        <v>0</v>
      </c>
    </row>
    <row r="404" spans="1:12" s="38" customFormat="1" ht="15.5" x14ac:dyDescent="0.35">
      <c r="A404" s="58" t="s">
        <v>473</v>
      </c>
      <c r="B404" s="60" t="s">
        <v>64</v>
      </c>
      <c r="C404" s="43" t="s">
        <v>91</v>
      </c>
      <c r="D404" s="44" t="s">
        <v>12</v>
      </c>
      <c r="E404" s="45">
        <v>49.5</v>
      </c>
      <c r="F404" s="5"/>
      <c r="G404" s="5"/>
      <c r="H404" s="6">
        <f t="shared" si="44"/>
        <v>0</v>
      </c>
      <c r="I404" s="6">
        <f t="shared" si="45"/>
        <v>0</v>
      </c>
      <c r="J404" s="3">
        <f t="shared" si="46"/>
        <v>0</v>
      </c>
      <c r="K404" s="6">
        <f>(F404+G404)*(1+RESUMO!$P$7)</f>
        <v>0</v>
      </c>
      <c r="L404" s="6">
        <f t="shared" si="47"/>
        <v>0</v>
      </c>
    </row>
    <row r="405" spans="1:12" s="38" customFormat="1" ht="15.5" x14ac:dyDescent="0.35">
      <c r="A405" s="58" t="s">
        <v>474</v>
      </c>
      <c r="B405" s="60" t="s">
        <v>65</v>
      </c>
      <c r="C405" s="61"/>
      <c r="D405" s="44" t="s">
        <v>13</v>
      </c>
      <c r="E405" s="45">
        <v>16</v>
      </c>
      <c r="F405" s="5"/>
      <c r="G405" s="5"/>
      <c r="H405" s="6">
        <f t="shared" si="44"/>
        <v>0</v>
      </c>
      <c r="I405" s="6">
        <f t="shared" si="45"/>
        <v>0</v>
      </c>
      <c r="J405" s="3">
        <f t="shared" si="46"/>
        <v>0</v>
      </c>
      <c r="K405" s="6">
        <f>(F405+G405)*(1+RESUMO!$P$7)</f>
        <v>0</v>
      </c>
      <c r="L405" s="6">
        <f t="shared" si="47"/>
        <v>0</v>
      </c>
    </row>
    <row r="406" spans="1:12" s="38" customFormat="1" ht="62" x14ac:dyDescent="0.35">
      <c r="A406" s="58" t="s">
        <v>475</v>
      </c>
      <c r="B406" s="60" t="s">
        <v>66</v>
      </c>
      <c r="C406" s="61"/>
      <c r="D406" s="44" t="s">
        <v>16</v>
      </c>
      <c r="E406" s="45">
        <v>13.8</v>
      </c>
      <c r="F406" s="5"/>
      <c r="G406" s="5"/>
      <c r="H406" s="6">
        <f t="shared" si="44"/>
        <v>0</v>
      </c>
      <c r="I406" s="6">
        <f t="shared" si="45"/>
        <v>0</v>
      </c>
      <c r="J406" s="3">
        <f t="shared" si="46"/>
        <v>0</v>
      </c>
      <c r="K406" s="6">
        <f>(F406+G406)*(1+RESUMO!$P$7)</f>
        <v>0</v>
      </c>
      <c r="L406" s="6">
        <f t="shared" si="47"/>
        <v>0</v>
      </c>
    </row>
    <row r="407" spans="1:12" s="38" customFormat="1" ht="15.5" x14ac:dyDescent="0.35">
      <c r="A407" s="58" t="s">
        <v>476</v>
      </c>
      <c r="B407" s="60" t="s">
        <v>87</v>
      </c>
      <c r="C407" s="61"/>
      <c r="D407" s="44" t="s">
        <v>16</v>
      </c>
      <c r="E407" s="45">
        <v>37.25</v>
      </c>
      <c r="F407" s="5"/>
      <c r="G407" s="5"/>
      <c r="H407" s="6">
        <f t="shared" si="44"/>
        <v>0</v>
      </c>
      <c r="I407" s="6">
        <f t="shared" si="45"/>
        <v>0</v>
      </c>
      <c r="J407" s="3">
        <f t="shared" si="46"/>
        <v>0</v>
      </c>
      <c r="K407" s="6">
        <f>(F407+G407)*(1+RESUMO!$P$7)</f>
        <v>0</v>
      </c>
      <c r="L407" s="6">
        <f t="shared" si="47"/>
        <v>0</v>
      </c>
    </row>
    <row r="408" spans="1:12" s="38" customFormat="1" ht="15.5" x14ac:dyDescent="0.35">
      <c r="A408" s="58" t="s">
        <v>477</v>
      </c>
      <c r="B408" s="60" t="s">
        <v>88</v>
      </c>
      <c r="C408" s="61"/>
      <c r="D408" s="44" t="s">
        <v>16</v>
      </c>
      <c r="E408" s="45">
        <v>37.25</v>
      </c>
      <c r="F408" s="5"/>
      <c r="G408" s="5"/>
      <c r="H408" s="6">
        <f t="shared" si="44"/>
        <v>0</v>
      </c>
      <c r="I408" s="6">
        <f t="shared" si="45"/>
        <v>0</v>
      </c>
      <c r="J408" s="3">
        <f t="shared" si="46"/>
        <v>0</v>
      </c>
      <c r="K408" s="6">
        <f>(F408+G408)*(1+RESUMO!$P$7)</f>
        <v>0</v>
      </c>
      <c r="L408" s="6">
        <f t="shared" si="47"/>
        <v>0</v>
      </c>
    </row>
    <row r="409" spans="1:12" s="38" customFormat="1" ht="15.5" x14ac:dyDescent="0.35">
      <c r="A409" s="58" t="s">
        <v>478</v>
      </c>
      <c r="B409" s="60" t="s">
        <v>610</v>
      </c>
      <c r="C409" s="61"/>
      <c r="D409" s="44" t="s">
        <v>16</v>
      </c>
      <c r="E409" s="45">
        <v>1</v>
      </c>
      <c r="F409" s="5"/>
      <c r="G409" s="5"/>
      <c r="H409" s="6">
        <f t="shared" si="44"/>
        <v>0</v>
      </c>
      <c r="I409" s="6">
        <f t="shared" si="45"/>
        <v>0</v>
      </c>
      <c r="J409" s="3">
        <f t="shared" si="46"/>
        <v>0</v>
      </c>
      <c r="K409" s="6">
        <f>(F409+G409)*(1+RESUMO!$P$7)</f>
        <v>0</v>
      </c>
      <c r="L409" s="6">
        <f t="shared" si="47"/>
        <v>0</v>
      </c>
    </row>
    <row r="410" spans="1:12" s="38" customFormat="1" ht="15.5" x14ac:dyDescent="0.35">
      <c r="A410" s="58" t="s">
        <v>479</v>
      </c>
      <c r="B410" s="60" t="s">
        <v>519</v>
      </c>
      <c r="C410" s="61"/>
      <c r="D410" s="44" t="s">
        <v>12</v>
      </c>
      <c r="E410" s="45">
        <v>100</v>
      </c>
      <c r="F410" s="5"/>
      <c r="G410" s="5"/>
      <c r="H410" s="6">
        <f t="shared" si="44"/>
        <v>0</v>
      </c>
      <c r="I410" s="6">
        <f t="shared" si="45"/>
        <v>0</v>
      </c>
      <c r="J410" s="3">
        <f t="shared" si="46"/>
        <v>0</v>
      </c>
      <c r="K410" s="6">
        <f>(F410+G410)*(1+RESUMO!$P$7)</f>
        <v>0</v>
      </c>
      <c r="L410" s="6">
        <f t="shared" si="47"/>
        <v>0</v>
      </c>
    </row>
    <row r="411" spans="1:12" s="38" customFormat="1" ht="15.5" x14ac:dyDescent="0.35">
      <c r="A411" s="58" t="s">
        <v>480</v>
      </c>
      <c r="B411" s="60" t="s">
        <v>526</v>
      </c>
      <c r="C411" s="61"/>
      <c r="D411" s="44" t="s">
        <v>13</v>
      </c>
      <c r="E411" s="45">
        <v>2</v>
      </c>
      <c r="F411" s="5"/>
      <c r="G411" s="5"/>
      <c r="H411" s="6">
        <f t="shared" si="44"/>
        <v>0</v>
      </c>
      <c r="I411" s="6">
        <f t="shared" si="45"/>
        <v>0</v>
      </c>
      <c r="J411" s="3">
        <f t="shared" si="46"/>
        <v>0</v>
      </c>
      <c r="K411" s="6">
        <f>(F411+G411)*(1+RESUMO!$P$7)</f>
        <v>0</v>
      </c>
      <c r="L411" s="6">
        <f t="shared" si="47"/>
        <v>0</v>
      </c>
    </row>
    <row r="412" spans="1:12" s="38" customFormat="1" ht="15.5" x14ac:dyDescent="0.35">
      <c r="A412" s="58" t="s">
        <v>481</v>
      </c>
      <c r="B412" s="60" t="s">
        <v>550</v>
      </c>
      <c r="C412" s="61"/>
      <c r="D412" s="44" t="s">
        <v>13</v>
      </c>
      <c r="E412" s="45">
        <v>16</v>
      </c>
      <c r="F412" s="5"/>
      <c r="G412" s="5"/>
      <c r="H412" s="6">
        <f t="shared" si="44"/>
        <v>0</v>
      </c>
      <c r="I412" s="6">
        <f t="shared" si="45"/>
        <v>0</v>
      </c>
      <c r="J412" s="3">
        <f t="shared" si="46"/>
        <v>0</v>
      </c>
      <c r="K412" s="6">
        <f>(F412+G412)*(1+RESUMO!$P$7)</f>
        <v>0</v>
      </c>
      <c r="L412" s="6">
        <f t="shared" si="47"/>
        <v>0</v>
      </c>
    </row>
    <row r="413" spans="1:12" s="38" customFormat="1" ht="31" x14ac:dyDescent="0.35">
      <c r="A413" s="58" t="s">
        <v>482</v>
      </c>
      <c r="B413" s="60" t="s">
        <v>500</v>
      </c>
      <c r="C413" s="61"/>
      <c r="D413" s="44" t="s">
        <v>13</v>
      </c>
      <c r="E413" s="45">
        <v>1</v>
      </c>
      <c r="F413" s="5"/>
      <c r="G413" s="5"/>
      <c r="H413" s="6">
        <f t="shared" si="44"/>
        <v>0</v>
      </c>
      <c r="I413" s="6">
        <f t="shared" si="45"/>
        <v>0</v>
      </c>
      <c r="J413" s="3">
        <f t="shared" si="46"/>
        <v>0</v>
      </c>
      <c r="K413" s="6">
        <f>(F413+G413)*(1+RESUMO!$P$7)</f>
        <v>0</v>
      </c>
      <c r="L413" s="6">
        <f t="shared" si="47"/>
        <v>0</v>
      </c>
    </row>
    <row r="414" spans="1:12" s="38" customFormat="1" ht="15.5" x14ac:dyDescent="0.35">
      <c r="A414" s="58" t="s">
        <v>483</v>
      </c>
      <c r="B414" s="60" t="s">
        <v>501</v>
      </c>
      <c r="C414" s="61"/>
      <c r="D414" s="44" t="s">
        <v>13</v>
      </c>
      <c r="E414" s="45">
        <v>2</v>
      </c>
      <c r="F414" s="5"/>
      <c r="G414" s="5"/>
      <c r="H414" s="6">
        <f t="shared" si="44"/>
        <v>0</v>
      </c>
      <c r="I414" s="6">
        <f t="shared" si="45"/>
        <v>0</v>
      </c>
      <c r="J414" s="3">
        <f t="shared" si="46"/>
        <v>0</v>
      </c>
      <c r="K414" s="6">
        <f>(F414+G414)*(1+RESUMO!$P$7)</f>
        <v>0</v>
      </c>
      <c r="L414" s="6">
        <f t="shared" si="47"/>
        <v>0</v>
      </c>
    </row>
    <row r="415" spans="1:12" s="38" customFormat="1" ht="31" x14ac:dyDescent="0.35">
      <c r="A415" s="58" t="s">
        <v>484</v>
      </c>
      <c r="B415" s="60" t="s">
        <v>568</v>
      </c>
      <c r="C415" s="61"/>
      <c r="D415" s="44" t="s">
        <v>13</v>
      </c>
      <c r="E415" s="45">
        <v>1</v>
      </c>
      <c r="F415" s="5"/>
      <c r="G415" s="5"/>
      <c r="H415" s="6">
        <f t="shared" si="44"/>
        <v>0</v>
      </c>
      <c r="I415" s="6">
        <f t="shared" si="45"/>
        <v>0</v>
      </c>
      <c r="J415" s="3">
        <f t="shared" si="46"/>
        <v>0</v>
      </c>
      <c r="K415" s="6">
        <f>(F415+G415)*(1+RESUMO!$P$7)</f>
        <v>0</v>
      </c>
      <c r="L415" s="6">
        <f t="shared" si="47"/>
        <v>0</v>
      </c>
    </row>
    <row r="416" spans="1:12" s="38" customFormat="1" ht="15.5" x14ac:dyDescent="0.35">
      <c r="A416" s="58" t="s">
        <v>485</v>
      </c>
      <c r="B416" s="60" t="s">
        <v>521</v>
      </c>
      <c r="C416" s="61"/>
      <c r="D416" s="44" t="s">
        <v>12</v>
      </c>
      <c r="E416" s="45">
        <v>8</v>
      </c>
      <c r="F416" s="5"/>
      <c r="G416" s="5"/>
      <c r="H416" s="6">
        <f t="shared" si="44"/>
        <v>0</v>
      </c>
      <c r="I416" s="6">
        <f t="shared" si="45"/>
        <v>0</v>
      </c>
      <c r="J416" s="3">
        <f t="shared" si="46"/>
        <v>0</v>
      </c>
      <c r="K416" s="6">
        <f>(F416+G416)*(1+RESUMO!$P$7)</f>
        <v>0</v>
      </c>
      <c r="L416" s="6">
        <f t="shared" si="47"/>
        <v>0</v>
      </c>
    </row>
    <row r="417" spans="1:12" s="38" customFormat="1" ht="15.5" x14ac:dyDescent="0.35">
      <c r="A417" s="58" t="s">
        <v>486</v>
      </c>
      <c r="B417" s="60" t="s">
        <v>502</v>
      </c>
      <c r="C417" s="61"/>
      <c r="D417" s="44" t="s">
        <v>16</v>
      </c>
      <c r="E417" s="45">
        <v>13.8</v>
      </c>
      <c r="F417" s="5"/>
      <c r="G417" s="5"/>
      <c r="H417" s="6">
        <f t="shared" si="44"/>
        <v>0</v>
      </c>
      <c r="I417" s="6">
        <f t="shared" si="45"/>
        <v>0</v>
      </c>
      <c r="J417" s="3">
        <f t="shared" si="46"/>
        <v>0</v>
      </c>
      <c r="K417" s="6">
        <f>(F417+G417)*(1+RESUMO!$P$7)</f>
        <v>0</v>
      </c>
      <c r="L417" s="6">
        <f t="shared" si="47"/>
        <v>0</v>
      </c>
    </row>
    <row r="418" spans="1:12" ht="36.75" customHeight="1" x14ac:dyDescent="0.35">
      <c r="A418" s="46"/>
      <c r="B418" s="77" t="s">
        <v>9</v>
      </c>
      <c r="C418" s="77"/>
      <c r="D418" s="77"/>
      <c r="E418" s="77"/>
      <c r="F418" s="77"/>
      <c r="G418" s="77"/>
      <c r="H418" s="7">
        <f>SUBTOTAL(9,H11:H417)</f>
        <v>0</v>
      </c>
      <c r="I418" s="7">
        <f>SUBTOTAL(9,I11:I417)</f>
        <v>0</v>
      </c>
      <c r="J418" s="7">
        <f>SUBTOTAL(9,J11:J417)</f>
        <v>0</v>
      </c>
      <c r="K418" s="7"/>
      <c r="L418" s="8">
        <f>SUBTOTAL(9,L11:L417)</f>
        <v>0</v>
      </c>
    </row>
    <row r="420" spans="1:12" ht="18" customHeight="1" x14ac:dyDescent="0.35">
      <c r="I420" s="48"/>
      <c r="J420" s="48"/>
      <c r="K420" s="48"/>
    </row>
    <row r="421" spans="1:12" ht="18" customHeight="1" x14ac:dyDescent="0.35">
      <c r="I421" s="48"/>
      <c r="J421" s="48"/>
      <c r="K421" s="48"/>
    </row>
  </sheetData>
  <sheetProtection algorithmName="SHA-512" hashValue="tRcRCN75Tt6KVZ+eqqEabTNumbnir2I1pfqsfzHG2J3JP8bZS6WGxD99yeoeTDETerOd+vS17BcM2Cfu1F0TFw==" saltValue="OYCeGmYqpsR+iIR0j9zDYg==" spinCount="100000" sheet="1" formatCells="0" formatColumns="0" formatRows="0"/>
  <autoFilter ref="A9:L417" xr:uid="{00000000-0001-0000-0100-000000000000}">
    <filterColumn colId="1" showButton="0"/>
  </autoFilter>
  <customSheetViews>
    <customSheetView guid="{0CCF26D2-015A-48BB-A932-E67ED632CE05}" scale="55" showPageBreaks="1" showGridLines="0" fitToPage="1" printArea="1" showAutoFilter="1" view="pageBreakPreview">
      <selection activeCell="AH6" sqref="AH6"/>
      <pageMargins left="0.25" right="0.25" top="0.75" bottom="0.75" header="0.3" footer="0.3"/>
      <printOptions horizontalCentered="1"/>
      <pageSetup paperSize="9" scale="41" fitToHeight="0" orientation="landscape" horizontalDpi="4294967293" verticalDpi="4294967293" r:id="rId1"/>
      <headerFooter alignWithMargins="0">
        <oddFooter>&amp;R&amp;P de &amp;N</oddFooter>
      </headerFooter>
      <autoFilter ref="A11:AA11" xr:uid="{B818857A-BB6B-4329-BD67-4222429BB81F}">
        <filterColumn colId="0" showButton="0"/>
        <filterColumn colId="1"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2" showButton="0"/>
        <filterColumn colId="23" showButton="0"/>
        <filterColumn colId="25" showButton="0"/>
        <filterColumn colId="26" showButton="0"/>
      </autoFilter>
    </customSheetView>
    <customSheetView guid="{139CDC34-A2AE-4FB8-A6BF-3FCAEDE2A712}" scale="55" showPageBreaks="1" showGridLines="0" fitToPage="1" printArea="1" showAutoFilter="1" view="pageBreakPreview">
      <selection activeCell="A15" sqref="A15:C15"/>
      <pageMargins left="0.25" right="0.25" top="0.75" bottom="0.75" header="0.3" footer="0.3"/>
      <printOptions horizontalCentered="1"/>
      <pageSetup paperSize="9" scale="41" fitToHeight="0" orientation="landscape" horizontalDpi="4294967293" verticalDpi="4294967293" r:id="rId2"/>
      <headerFooter alignWithMargins="0">
        <oddFooter>&amp;R&amp;P de &amp;N</oddFooter>
      </headerFooter>
      <autoFilter ref="A11:AA11" xr:uid="{A229C9DA-9A35-4A70-910D-5A6BF444DC48}">
        <filterColumn colId="0" showButton="0"/>
        <filterColumn colId="1"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2" showButton="0"/>
        <filterColumn colId="23" showButton="0"/>
        <filterColumn colId="25" showButton="0"/>
        <filterColumn colId="26" showButton="0"/>
      </autoFilter>
    </customSheetView>
    <customSheetView guid="{EC1863A0-3B45-43E6-81CD-D9608D52C52A}" scale="55" showPageBreaks="1" showGridLines="0" fitToPage="1" printArea="1" showAutoFilter="1" view="pageBreakPreview">
      <selection activeCell="AF2" sqref="AF2"/>
      <pageMargins left="0.25" right="0.25" top="0.75" bottom="0.75" header="0.3" footer="0.3"/>
      <printOptions horizontalCentered="1"/>
      <pageSetup paperSize="9" scale="39" fitToHeight="0" orientation="landscape" horizontalDpi="4294967293" verticalDpi="4294967293" r:id="rId3"/>
      <headerFooter alignWithMargins="0">
        <oddFooter>&amp;R&amp;P de &amp;N</oddFooter>
      </headerFooter>
      <autoFilter ref="A11:AA11" xr:uid="{69127F3B-EE39-46C3-8295-D9F419F44DB0}">
        <filterColumn colId="0" showButton="0"/>
        <filterColumn colId="1"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2" showButton="0"/>
        <filterColumn colId="23" showButton="0"/>
        <filterColumn colId="25" showButton="0"/>
        <filterColumn colId="26" showButton="0"/>
      </autoFilter>
    </customSheetView>
  </customSheetViews>
  <mergeCells count="12">
    <mergeCell ref="C2:K2"/>
    <mergeCell ref="C4:F4"/>
    <mergeCell ref="C3:K3"/>
    <mergeCell ref="C5:F5"/>
    <mergeCell ref="B418:G418"/>
    <mergeCell ref="A1:B7"/>
    <mergeCell ref="G4:J4"/>
    <mergeCell ref="G5:J5"/>
    <mergeCell ref="K6:L7"/>
    <mergeCell ref="C6:J6"/>
    <mergeCell ref="C7:J7"/>
    <mergeCell ref="C1:L1"/>
  </mergeCells>
  <phoneticPr fontId="4" type="noConversion"/>
  <printOptions horizontalCentered="1"/>
  <pageMargins left="0.25" right="0.25" top="0.75" bottom="0.75" header="0.3" footer="0.3"/>
  <pageSetup paperSize="9" scale="47" fitToHeight="0" orientation="landscape" horizontalDpi="4294967293" verticalDpi="4294967293" r:id="rId4"/>
  <headerFooter alignWithMargins="0">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E0959-FC71-4B0C-B233-E94B8DEF2F9A}">
  <sheetPr>
    <outlinePr summaryBelow="0"/>
    <pageSetUpPr fitToPage="1"/>
  </sheetPr>
  <dimension ref="A1:V31"/>
  <sheetViews>
    <sheetView showGridLines="0" showZeros="0" zoomScale="80" zoomScaleNormal="80" workbookViewId="0">
      <selection activeCell="P7" sqref="P7"/>
    </sheetView>
  </sheetViews>
  <sheetFormatPr defaultColWidth="6.7265625" defaultRowHeight="18" customHeight="1" x14ac:dyDescent="0.35"/>
  <cols>
    <col min="1" max="3" width="6.453125" style="49" customWidth="1"/>
    <col min="4" max="14" width="7.1796875" style="49" customWidth="1"/>
    <col min="15" max="22" width="14.26953125" style="49" customWidth="1"/>
    <col min="23" max="16384" width="6.7265625" style="49"/>
  </cols>
  <sheetData>
    <row r="1" spans="1:22" ht="22.5" customHeight="1" x14ac:dyDescent="0.35">
      <c r="A1" s="140" t="s">
        <v>31</v>
      </c>
      <c r="B1" s="141"/>
      <c r="C1" s="141"/>
      <c r="D1" s="141"/>
      <c r="E1" s="141"/>
      <c r="F1" s="142"/>
      <c r="G1" s="112" t="s">
        <v>43</v>
      </c>
      <c r="H1" s="113"/>
      <c r="I1" s="113"/>
      <c r="J1" s="113"/>
      <c r="K1" s="113"/>
      <c r="L1" s="113"/>
      <c r="M1" s="113"/>
      <c r="N1" s="113"/>
      <c r="O1" s="113"/>
      <c r="P1" s="113"/>
      <c r="Q1" s="113"/>
      <c r="R1" s="113"/>
      <c r="S1" s="113"/>
      <c r="T1" s="113"/>
      <c r="U1" s="113"/>
      <c r="V1" s="114"/>
    </row>
    <row r="2" spans="1:22" ht="22.5" customHeight="1" x14ac:dyDescent="0.35">
      <c r="A2" s="143"/>
      <c r="B2" s="144"/>
      <c r="C2" s="144"/>
      <c r="D2" s="144"/>
      <c r="E2" s="144"/>
      <c r="F2" s="145"/>
      <c r="G2" s="115" t="s">
        <v>33</v>
      </c>
      <c r="H2" s="116"/>
      <c r="I2" s="116"/>
      <c r="J2" s="116"/>
      <c r="K2" s="116"/>
      <c r="L2" s="116">
        <f>GERAL!C3</f>
        <v>0</v>
      </c>
      <c r="M2" s="116"/>
      <c r="N2" s="116"/>
      <c r="O2" s="116"/>
      <c r="P2" s="116"/>
      <c r="Q2" s="116"/>
      <c r="R2" s="116"/>
      <c r="S2" s="116"/>
      <c r="T2" s="116"/>
      <c r="U2" s="116"/>
      <c r="V2" s="117"/>
    </row>
    <row r="3" spans="1:22" ht="22.5" customHeight="1" x14ac:dyDescent="0.35">
      <c r="A3" s="143"/>
      <c r="B3" s="144"/>
      <c r="C3" s="144"/>
      <c r="D3" s="144"/>
      <c r="E3" s="144"/>
      <c r="F3" s="145"/>
      <c r="G3" s="50" t="s">
        <v>3</v>
      </c>
      <c r="H3" s="51"/>
      <c r="I3" s="51"/>
      <c r="J3" s="51"/>
      <c r="K3" s="51"/>
      <c r="L3" s="51"/>
      <c r="M3" s="51"/>
      <c r="N3" s="51"/>
      <c r="O3" s="51"/>
      <c r="P3" s="51"/>
      <c r="Q3" s="51"/>
      <c r="R3" s="51"/>
      <c r="S3" s="51"/>
      <c r="T3" s="51"/>
      <c r="U3" s="118" t="s">
        <v>44</v>
      </c>
      <c r="V3" s="118"/>
    </row>
    <row r="4" spans="1:22" ht="52" customHeight="1" x14ac:dyDescent="0.35">
      <c r="A4" s="146"/>
      <c r="B4" s="147"/>
      <c r="C4" s="147"/>
      <c r="D4" s="147"/>
      <c r="E4" s="147"/>
      <c r="F4" s="148"/>
      <c r="G4" s="119" t="str">
        <f>GERAL!C7</f>
        <v xml:space="preserve">P 23-34-47-107-114-A-B-117-124 - Adequação dos biotérios de Fisiopatologia para atendimento a novas legislação de ética em uso de animais CONCEA </v>
      </c>
      <c r="H4" s="120"/>
      <c r="I4" s="120"/>
      <c r="J4" s="120"/>
      <c r="K4" s="120"/>
      <c r="L4" s="120"/>
      <c r="M4" s="120"/>
      <c r="N4" s="120"/>
      <c r="O4" s="120"/>
      <c r="P4" s="120"/>
      <c r="Q4" s="120"/>
      <c r="R4" s="120"/>
      <c r="S4" s="120"/>
      <c r="T4" s="121"/>
      <c r="U4" s="122">
        <f>GERAL!L3</f>
        <v>0</v>
      </c>
      <c r="V4" s="122"/>
    </row>
    <row r="5" spans="1:22" s="52" customFormat="1" ht="21" customHeight="1" x14ac:dyDescent="0.35">
      <c r="A5" s="127" t="s">
        <v>8</v>
      </c>
      <c r="B5" s="128"/>
      <c r="C5" s="129"/>
      <c r="D5" s="127" t="s">
        <v>18</v>
      </c>
      <c r="E5" s="128"/>
      <c r="F5" s="128"/>
      <c r="G5" s="128"/>
      <c r="H5" s="128"/>
      <c r="I5" s="128"/>
      <c r="J5" s="128"/>
      <c r="K5" s="128"/>
      <c r="L5" s="128"/>
      <c r="M5" s="128"/>
      <c r="N5" s="129"/>
      <c r="O5" s="133" t="s">
        <v>10</v>
      </c>
      <c r="P5" s="133" t="s">
        <v>19</v>
      </c>
      <c r="Q5" s="127" t="s">
        <v>20</v>
      </c>
      <c r="R5" s="129"/>
      <c r="S5" s="127" t="s">
        <v>45</v>
      </c>
      <c r="T5" s="129"/>
      <c r="U5" s="127" t="s">
        <v>46</v>
      </c>
      <c r="V5" s="129"/>
    </row>
    <row r="6" spans="1:22" s="52" customFormat="1" ht="21" customHeight="1" x14ac:dyDescent="0.35">
      <c r="A6" s="130"/>
      <c r="B6" s="131"/>
      <c r="C6" s="132"/>
      <c r="D6" s="130"/>
      <c r="E6" s="131"/>
      <c r="F6" s="131"/>
      <c r="G6" s="131"/>
      <c r="H6" s="131"/>
      <c r="I6" s="131"/>
      <c r="J6" s="131"/>
      <c r="K6" s="131"/>
      <c r="L6" s="131"/>
      <c r="M6" s="131"/>
      <c r="N6" s="132"/>
      <c r="O6" s="134"/>
      <c r="P6" s="134"/>
      <c r="Q6" s="130"/>
      <c r="R6" s="132"/>
      <c r="S6" s="130"/>
      <c r="T6" s="132"/>
      <c r="U6" s="130"/>
      <c r="V6" s="132"/>
    </row>
    <row r="7" spans="1:22" s="54" customFormat="1" ht="30" customHeight="1" x14ac:dyDescent="0.35">
      <c r="A7" s="137">
        <v>1</v>
      </c>
      <c r="B7" s="138"/>
      <c r="C7" s="139"/>
      <c r="D7" s="124" t="s">
        <v>50</v>
      </c>
      <c r="E7" s="125"/>
      <c r="F7" s="125"/>
      <c r="G7" s="125"/>
      <c r="H7" s="125"/>
      <c r="I7" s="125"/>
      <c r="J7" s="125"/>
      <c r="K7" s="125"/>
      <c r="L7" s="125"/>
      <c r="M7" s="125"/>
      <c r="N7" s="126"/>
      <c r="O7" s="53" t="s">
        <v>92</v>
      </c>
      <c r="P7" s="2"/>
      <c r="Q7" s="135">
        <f>GERAL!J418</f>
        <v>0</v>
      </c>
      <c r="R7" s="136"/>
      <c r="S7" s="123">
        <f>P7*Q7</f>
        <v>0</v>
      </c>
      <c r="T7" s="123"/>
      <c r="U7" s="135">
        <f>Q7+S7</f>
        <v>0</v>
      </c>
      <c r="V7" s="136"/>
    </row>
    <row r="8" spans="1:22" ht="36.75" customHeight="1" x14ac:dyDescent="0.35">
      <c r="A8" s="55"/>
      <c r="B8" s="56"/>
      <c r="C8" s="56"/>
      <c r="D8" s="106" t="s">
        <v>49</v>
      </c>
      <c r="E8" s="106"/>
      <c r="F8" s="106"/>
      <c r="G8" s="106"/>
      <c r="H8" s="106"/>
      <c r="I8" s="106"/>
      <c r="J8" s="106"/>
      <c r="K8" s="106"/>
      <c r="L8" s="106"/>
      <c r="M8" s="106"/>
      <c r="N8" s="106"/>
      <c r="O8" s="106"/>
      <c r="P8" s="106"/>
      <c r="Q8" s="106"/>
      <c r="R8" s="106"/>
      <c r="S8" s="106"/>
      <c r="T8" s="106"/>
      <c r="U8" s="109">
        <f>SUM(U7:V7)</f>
        <v>0</v>
      </c>
      <c r="V8" s="110"/>
    </row>
    <row r="9" spans="1:22" s="9" customFormat="1" ht="18" customHeight="1" x14ac:dyDescent="0.35"/>
    <row r="10" spans="1:22" s="9" customFormat="1" ht="18" customHeight="1" x14ac:dyDescent="0.35">
      <c r="A10" s="105"/>
      <c r="B10" s="105"/>
      <c r="C10" s="105"/>
      <c r="D10" s="111"/>
      <c r="E10" s="111"/>
      <c r="F10" s="111"/>
      <c r="G10" s="111"/>
      <c r="H10" s="111"/>
      <c r="I10" s="111"/>
      <c r="J10" s="111"/>
      <c r="K10" s="111"/>
      <c r="L10" s="111"/>
      <c r="M10" s="111"/>
      <c r="N10" s="111"/>
      <c r="S10" s="10"/>
      <c r="T10" s="11"/>
      <c r="U10" s="12"/>
    </row>
    <row r="11" spans="1:22" s="9" customFormat="1" ht="18" customHeight="1" x14ac:dyDescent="0.35">
      <c r="D11" s="57"/>
      <c r="R11" s="13"/>
      <c r="S11" s="107"/>
      <c r="T11" s="107"/>
      <c r="U11" s="107"/>
      <c r="V11" s="107"/>
    </row>
    <row r="12" spans="1:22" s="9" customFormat="1" ht="18" customHeight="1" x14ac:dyDescent="0.35">
      <c r="S12" s="108"/>
      <c r="T12" s="108"/>
      <c r="U12" s="108"/>
      <c r="V12" s="108"/>
    </row>
    <row r="13" spans="1:22" s="9" customFormat="1" ht="18" customHeight="1" x14ac:dyDescent="0.45">
      <c r="R13" s="14" t="s">
        <v>47</v>
      </c>
      <c r="S13" s="105"/>
      <c r="T13" s="105"/>
      <c r="U13" s="105"/>
      <c r="V13" s="105"/>
    </row>
    <row r="14" spans="1:22" s="9" customFormat="1" ht="18" customHeight="1" x14ac:dyDescent="0.45">
      <c r="R14" s="14" t="s">
        <v>48</v>
      </c>
      <c r="S14" s="105"/>
      <c r="T14" s="105"/>
      <c r="U14" s="105"/>
      <c r="V14" s="105"/>
    </row>
    <row r="15" spans="1:22" s="9" customFormat="1" ht="18" customHeight="1" x14ac:dyDescent="0.35">
      <c r="T15" s="15"/>
      <c r="U15" s="16"/>
    </row>
    <row r="16" spans="1:22" s="9" customFormat="1" ht="18" customHeight="1" x14ac:dyDescent="0.35"/>
    <row r="17" s="9" customFormat="1" ht="18" customHeight="1" x14ac:dyDescent="0.35"/>
    <row r="18" s="9" customFormat="1" ht="18" customHeight="1" x14ac:dyDescent="0.35"/>
    <row r="19" s="9" customFormat="1" ht="18" customHeight="1" x14ac:dyDescent="0.35"/>
    <row r="20" s="9" customFormat="1" ht="18" customHeight="1" x14ac:dyDescent="0.35"/>
    <row r="21" s="9" customFormat="1" ht="18" customHeight="1" x14ac:dyDescent="0.35"/>
    <row r="22" s="9" customFormat="1" ht="18" customHeight="1" x14ac:dyDescent="0.35"/>
    <row r="23" s="9" customFormat="1" ht="18" customHeight="1" x14ac:dyDescent="0.35"/>
    <row r="24" s="9" customFormat="1" ht="18" customHeight="1" x14ac:dyDescent="0.35"/>
    <row r="25" s="9" customFormat="1" ht="18" customHeight="1" x14ac:dyDescent="0.35"/>
    <row r="26" s="9" customFormat="1" ht="18" customHeight="1" x14ac:dyDescent="0.35"/>
    <row r="27" s="9" customFormat="1" ht="18" customHeight="1" x14ac:dyDescent="0.35"/>
    <row r="28" s="9" customFormat="1" ht="18" customHeight="1" x14ac:dyDescent="0.35"/>
    <row r="29" s="9" customFormat="1" ht="18" customHeight="1" x14ac:dyDescent="0.35"/>
    <row r="30" s="9" customFormat="1" ht="18" customHeight="1" x14ac:dyDescent="0.35"/>
    <row r="31" s="9" customFormat="1" ht="18" customHeight="1" x14ac:dyDescent="0.35"/>
  </sheetData>
  <sheetProtection algorithmName="SHA-512" hashValue="A94ZZjCjys6vYryENkLMlJLnJsK0NjxbUp97Vh7q0bdn711f8lQeBbK8BEDO78rCn2X8V2MGuF9J/WR6t+qdoQ==" saltValue="+4WZngRj+xUFQywAh5kj9Q==" spinCount="100000" sheet="1" formatCells="0" formatColumns="0" formatRows="0"/>
  <mergeCells count="26">
    <mergeCell ref="U7:V7"/>
    <mergeCell ref="U5:V6"/>
    <mergeCell ref="S5:T6"/>
    <mergeCell ref="A7:C7"/>
    <mergeCell ref="Q7:R7"/>
    <mergeCell ref="A10:C10"/>
    <mergeCell ref="D10:N10"/>
    <mergeCell ref="A1:F4"/>
    <mergeCell ref="G1:V1"/>
    <mergeCell ref="G2:K2"/>
    <mergeCell ref="L2:V2"/>
    <mergeCell ref="U3:V3"/>
    <mergeCell ref="G4:T4"/>
    <mergeCell ref="U4:V4"/>
    <mergeCell ref="S7:T7"/>
    <mergeCell ref="D7:N7"/>
    <mergeCell ref="A5:C6"/>
    <mergeCell ref="O5:O6"/>
    <mergeCell ref="P5:P6"/>
    <mergeCell ref="Q5:R6"/>
    <mergeCell ref="D5:N6"/>
    <mergeCell ref="S14:V14"/>
    <mergeCell ref="D8:T8"/>
    <mergeCell ref="S11:V12"/>
    <mergeCell ref="S13:V13"/>
    <mergeCell ref="U8:V8"/>
  </mergeCells>
  <phoneticPr fontId="4" type="noConversion"/>
  <printOptions horizontalCentered="1"/>
  <pageMargins left="0.23622047244094491" right="0.23622047244094491" top="0.74803149606299213" bottom="0.74803149606299213" header="0.31496062992125984" footer="0.31496062992125984"/>
  <pageSetup paperSize="9" scale="70" fitToHeight="0" orientation="landscape" horizontalDpi="4294967293" verticalDpi="4294967293" r:id="rId1"/>
  <headerFooter alignWithMargins="0">
    <oddFooter>&amp;R&amp;P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2</vt:i4>
      </vt:variant>
    </vt:vector>
  </HeadingPairs>
  <TitlesOfParts>
    <vt:vector size="5" baseType="lpstr">
      <vt:lpstr>INSTRUÇÕES</vt:lpstr>
      <vt:lpstr>GERAL</vt:lpstr>
      <vt:lpstr>RESUMO</vt:lpstr>
      <vt:lpstr>INSTRUÇÕES!Area_de_impressao</vt:lpstr>
      <vt:lpstr>RESUMO!Titulos_de_impressao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Planilha quantitativa</dc:title>
  <dc:creator>DI CIVIL</dc:creator>
  <cp:lastModifiedBy>Claudia Ferreira Melare</cp:lastModifiedBy>
  <cp:lastPrinted>2025-04-10T12:39:02Z</cp:lastPrinted>
  <dcterms:created xsi:type="dcterms:W3CDTF">2014-10-22T18:59:34Z</dcterms:created>
  <dcterms:modified xsi:type="dcterms:W3CDTF">2026-04-09T11:59:24Z</dcterms:modified>
</cp:coreProperties>
</file>