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I:\07. Orçamentos\154. P33, P36 e P114 - Diversos Projetos\Planilhas\Diversos\"/>
    </mc:Choice>
  </mc:AlternateContent>
  <xr:revisionPtr revIDLastSave="0" documentId="13_ncr:1_{9C39EE8C-42FB-4A33-9982-533DD17FC0F7}" xr6:coauthVersionLast="47" xr6:coauthVersionMax="47" xr10:uidLastSave="{00000000-0000-0000-0000-000000000000}"/>
  <bookViews>
    <workbookView xWindow="-28920" yWindow="-120" windowWidth="29040" windowHeight="15720" tabRatio="646" activeTab="1" xr2:uid="{00000000-000D-0000-FFFF-FFFF00000000}"/>
  </bookViews>
  <sheets>
    <sheet name="INSTRUÇÕES" sheetId="11" r:id="rId1"/>
    <sheet name="GERAL" sheetId="2" r:id="rId2"/>
    <sheet name="RESUMO" sheetId="10" r:id="rId3"/>
  </sheets>
  <definedNames>
    <definedName name="\0" localSheetId="0">#REF!</definedName>
    <definedName name="\0" localSheetId="2">#REF!</definedName>
    <definedName name="\0">#REF!</definedName>
    <definedName name="\a">#N/A</definedName>
    <definedName name="\c" localSheetId="0">#REF!</definedName>
    <definedName name="\c" localSheetId="2">#REF!</definedName>
    <definedName name="\c">#REF!</definedName>
    <definedName name="\p" localSheetId="0">#REF!</definedName>
    <definedName name="\p" localSheetId="2">#REF!</definedName>
    <definedName name="\p">#REF!</definedName>
    <definedName name="\Q" localSheetId="0">#REF!</definedName>
    <definedName name="\Q" localSheetId="2">#REF!</definedName>
    <definedName name="\Q">#REF!</definedName>
    <definedName name="\Z" localSheetId="0">#REF!</definedName>
    <definedName name="\Z" localSheetId="2">#REF!</definedName>
    <definedName name="\Z">#REF!</definedName>
    <definedName name="______R" localSheetId="0">#REF!</definedName>
    <definedName name="______R" localSheetId="2">#REF!</definedName>
    <definedName name="______R">#REF!</definedName>
    <definedName name="_____R" localSheetId="2">#REF!</definedName>
    <definedName name="_____R">#REF!</definedName>
    <definedName name="____R" localSheetId="2">#REF!</definedName>
    <definedName name="____R">#REF!</definedName>
    <definedName name="____VB6" localSheetId="2">#REF!</definedName>
    <definedName name="____VB6">#REF!</definedName>
    <definedName name="___R" localSheetId="0">#REF!</definedName>
    <definedName name="___R" localSheetId="2">#REF!</definedName>
    <definedName name="___R">#REF!</definedName>
    <definedName name="___VB6" localSheetId="0">#REF!</definedName>
    <definedName name="___VB6" localSheetId="2">#REF!</definedName>
    <definedName name="___VB6">#REF!</definedName>
    <definedName name="__R" localSheetId="0">#REF!</definedName>
    <definedName name="__R" localSheetId="2">#REF!</definedName>
    <definedName name="__R">#REF!</definedName>
    <definedName name="__VB6" localSheetId="0">#REF!</definedName>
    <definedName name="__VB6" localSheetId="2">#REF!</definedName>
    <definedName name="__VB6">#REF!</definedName>
    <definedName name="_1">#N/A</definedName>
    <definedName name="_1____MÃO_DE_OBRA_DIRETA" localSheetId="0">#REF!</definedName>
    <definedName name="_1____MÃO_DE_OBRA_DIRETA" localSheetId="2">#REF!</definedName>
    <definedName name="_1____MÃO_DE_OBRA_DIRETA">#REF!</definedName>
    <definedName name="_11">#N/A</definedName>
    <definedName name="_13.1___MATERIAL_CONSUMO" localSheetId="0">#REF!</definedName>
    <definedName name="_13.1___MATERIAL_CONSUMO" localSheetId="2">#REF!</definedName>
    <definedName name="_13.1___MATERIAL_CONSUMO">#REF!</definedName>
    <definedName name="_13.2___MATERIAL_APLICAÇÃO" localSheetId="0">#REF!</definedName>
    <definedName name="_13.2___MATERIAL_APLICAÇÃO" localSheetId="2">#REF!</definedName>
    <definedName name="_13.2___MATERIAL_APLICAÇÃO">#REF!</definedName>
    <definedName name="_13.3__FERRAMENTAS" localSheetId="0">#REF!</definedName>
    <definedName name="_13.3__FERRAMENTAS" localSheetId="2">#REF!</definedName>
    <definedName name="_13.3__FERRAMENTAS">#REF!</definedName>
    <definedName name="_13____MATERIAIS_E_FERRAMENTAS" localSheetId="0">#REF!</definedName>
    <definedName name="_13____MATERIAIS_E_FERRAMENTAS" localSheetId="2">#REF!</definedName>
    <definedName name="_13____MATERIAIS_E_FERRAMENTAS">#REF!</definedName>
    <definedName name="_14____MATERIAL_DE_SEGURANÇA" localSheetId="0">#REF!</definedName>
    <definedName name="_14____MATERIAL_DE_SEGURANÇA" localSheetId="2">#REF!</definedName>
    <definedName name="_14____MATERIAL_DE_SEGURANÇA">#REF!</definedName>
    <definedName name="_15____DIVERSOS" localSheetId="0">#REF!</definedName>
    <definedName name="_15____DIVERSOS" localSheetId="2">#REF!</definedName>
    <definedName name="_15____DIVERSOS">#REF!</definedName>
    <definedName name="_16.1___EQUIPAMENTOS_MAIORES" localSheetId="0">#REF!</definedName>
    <definedName name="_16.1___EQUIPAMENTOS_MAIORES" localSheetId="2">#REF!</definedName>
    <definedName name="_16.1___EQUIPAMENTOS_MAIORES">#REF!</definedName>
    <definedName name="_16.2___EQUIPAMENTOS_MENORES" localSheetId="0">#REF!</definedName>
    <definedName name="_16.2___EQUIPAMENTOS_MENORES" localSheetId="2">#REF!</definedName>
    <definedName name="_16.2___EQUIPAMENTOS_MENORES">#REF!</definedName>
    <definedName name="_16.3___VEÍCULOS" localSheetId="0">#REF!</definedName>
    <definedName name="_16.3___VEÍCULOS" localSheetId="2">#REF!</definedName>
    <definedName name="_16.3___VEÍCULOS">#REF!</definedName>
    <definedName name="_16.4___COMBÚSTIVEL" localSheetId="0">#REF!</definedName>
    <definedName name="_16.4___COMBÚSTIVEL" localSheetId="2">#REF!</definedName>
    <definedName name="_16.4___COMBÚSTIVEL">#REF!</definedName>
    <definedName name="_16.5___EQUIPAMENTOS_DE_ESCRITÓRIO" localSheetId="0">#REF!</definedName>
    <definedName name="_16.5___EQUIPAMENTOS_DE_ESCRITÓRIO" localSheetId="2">#REF!</definedName>
    <definedName name="_16.5___EQUIPAMENTOS_DE_ESCRITÓRIO">#REF!</definedName>
    <definedName name="_16___EQUIPAMENTOS" localSheetId="0">#REF!</definedName>
    <definedName name="_16___EQUIPAMENTOS" localSheetId="2">#REF!</definedName>
    <definedName name="_16___EQUIPAMENTOS">#REF!</definedName>
    <definedName name="_17.1_MENSALISTA" localSheetId="0">#REF!</definedName>
    <definedName name="_17.1_MENSALISTA" localSheetId="2">#REF!</definedName>
    <definedName name="_17.1_MENSALISTA">#REF!</definedName>
    <definedName name="_17.2___HORISTA" localSheetId="0">#REF!</definedName>
    <definedName name="_17.2___HORISTA" localSheetId="2">#REF!</definedName>
    <definedName name="_17.2___HORISTA">#REF!</definedName>
    <definedName name="_17___DIREÇÃO_TÉCNICA_ADMINISTRATIVA" localSheetId="0">#REF!</definedName>
    <definedName name="_17___DIREÇÃO_TÉCNICA_ADMINISTRATIVA" localSheetId="2">#REF!</definedName>
    <definedName name="_17___DIREÇÃO_TÉCNICA_ADMINISTRATIVA">#REF!</definedName>
    <definedName name="_18___CANTEIRO___INSTALAÇÃO___MANUTENÇÃO" localSheetId="0">#REF!</definedName>
    <definedName name="_18___CANTEIRO___INSTALAÇÃO___MANUTENÇÃO" localSheetId="2">#REF!</definedName>
    <definedName name="_18___CANTEIRO___INSTALAÇÃO___MANUTENÇÃO">#REF!</definedName>
    <definedName name="_19___TRANSPORTE_DE_PESSOAL" localSheetId="0">#REF!</definedName>
    <definedName name="_19___TRANSPORTE_DE_PESSOAL" localSheetId="2">#REF!</definedName>
    <definedName name="_19___TRANSPORTE_DE_PESSOAL">#REF!</definedName>
    <definedName name="_2">#N/A</definedName>
    <definedName name="_20___MOBILIZAÇÃO___DESMOBILIZAÇÃO" localSheetId="0">#REF!</definedName>
    <definedName name="_20___MOBILIZAÇÃO___DESMOBILIZAÇÃO" localSheetId="2">#REF!</definedName>
    <definedName name="_20___MOBILIZAÇÃO___DESMOBILIZAÇÃO">#REF!</definedName>
    <definedName name="_21___REFEIÇÃO_REFEITÓRIO" localSheetId="0">#REF!</definedName>
    <definedName name="_21___REFEIÇÃO_REFEITÓRIO" localSheetId="2">#REF!</definedName>
    <definedName name="_21___REFEIÇÃO_REFEITÓRIO">#REF!</definedName>
    <definedName name="_22">#N/A</definedName>
    <definedName name="_22___VÁRIOS" localSheetId="0">#REF!</definedName>
    <definedName name="_22___VÁRIOS" localSheetId="2">#REF!</definedName>
    <definedName name="_22___VÁRIOS">#REF!</definedName>
    <definedName name="_23___SERVIÇOS_DE_TERCEIROS" localSheetId="0">#REF!</definedName>
    <definedName name="_23___SERVIÇOS_DE_TERCEIROS" localSheetId="2">#REF!</definedName>
    <definedName name="_23___SERVIÇOS_DE_TERCEIROS">#REF!</definedName>
    <definedName name="_Fill" localSheetId="0" hidden="1">#REF!</definedName>
    <definedName name="_Fill" localSheetId="2" hidden="1">#REF!</definedName>
    <definedName name="_Fill" hidden="1">#REF!</definedName>
    <definedName name="_xlnm._FilterDatabase" localSheetId="1" hidden="1">GERAL!$A$9:$L$233</definedName>
    <definedName name="_xlnm._FilterDatabase" localSheetId="2" hidden="1">RESUMO!$A$5:$O$5</definedName>
    <definedName name="_Order1" hidden="1">255</definedName>
    <definedName name="_Order2" hidden="1">0</definedName>
    <definedName name="_Parse_Out" localSheetId="0" hidden="1">#REF!</definedName>
    <definedName name="_Parse_Out" localSheetId="2" hidden="1">#REF!</definedName>
    <definedName name="_Parse_Out" hidden="1">#REF!</definedName>
    <definedName name="_R" localSheetId="0">#REF!</definedName>
    <definedName name="_R" localSheetId="2">#REF!</definedName>
    <definedName name="_R">#REF!</definedName>
    <definedName name="_Regression_X" localSheetId="0" hidden="1">#REF!</definedName>
    <definedName name="_Regression_X" localSheetId="2" hidden="1">#REF!</definedName>
    <definedName name="_Regression_X" hidden="1">#REF!</definedName>
    <definedName name="_VB6" localSheetId="0">#REF!</definedName>
    <definedName name="_VB6" localSheetId="2">#REF!</definedName>
    <definedName name="_VB6">#REF!</definedName>
    <definedName name="A" localSheetId="0">#REF!</definedName>
    <definedName name="A" localSheetId="2">#REF!</definedName>
    <definedName name="A">#REF!</definedName>
    <definedName name="A_IMPRESI_N_IM" localSheetId="2">#REF!</definedName>
    <definedName name="A_IMPRESI_N_IM">#REF!</definedName>
    <definedName name="A1OO" localSheetId="0">#REF!</definedName>
    <definedName name="A1OO" localSheetId="2">#REF!</definedName>
    <definedName name="A1OO">#REF!</definedName>
    <definedName name="AA1OO" localSheetId="0">#REF!</definedName>
    <definedName name="AA1OO" localSheetId="2">#REF!</definedName>
    <definedName name="AA1OO">#REF!</definedName>
    <definedName name="AAA" localSheetId="0">#REF!</definedName>
    <definedName name="AAA" localSheetId="2">#REF!</definedName>
    <definedName name="AAA">#REF!</definedName>
    <definedName name="AAAAAAA" localSheetId="0">#REF!</definedName>
    <definedName name="AAAAAAA" localSheetId="2">#REF!</definedName>
    <definedName name="AAAAAAA">#REF!</definedName>
    <definedName name="AAAAAAAABBBBB" localSheetId="0">#REF!</definedName>
    <definedName name="AAAAAAAABBBBB" localSheetId="2">#REF!</definedName>
    <definedName name="AAAAAAAABBBBB">#REF!</definedName>
    <definedName name="AAB" localSheetId="2">#REF!</definedName>
    <definedName name="AAB">#REF!</definedName>
    <definedName name="AABABBAA" localSheetId="2">#REF!</definedName>
    <definedName name="AABABBAA">#REF!</definedName>
    <definedName name="AABABBBABABAB" localSheetId="2">#REF!</definedName>
    <definedName name="AABABBBABABAB">#REF!</definedName>
    <definedName name="AAC" localSheetId="2">#REF!</definedName>
    <definedName name="AAC">#REF!</definedName>
    <definedName name="ABAABBABABBB" localSheetId="2">#REF!</definedName>
    <definedName name="ABAABBABABBB">#REF!</definedName>
    <definedName name="ABABABABAB" localSheetId="2">#REF!</definedName>
    <definedName name="ABABABABAB">#REF!</definedName>
    <definedName name="ABABABABBAB" localSheetId="2">#REF!</definedName>
    <definedName name="ABABABABBAB">#REF!</definedName>
    <definedName name="ABABABBAB" localSheetId="2">#REF!</definedName>
    <definedName name="ABABABBAB">#REF!</definedName>
    <definedName name="ABABBAAB" localSheetId="2">#REF!</definedName>
    <definedName name="ABABBAAB">#REF!</definedName>
    <definedName name="ABABBABABAB" localSheetId="2">#REF!</definedName>
    <definedName name="ABABBABABAB">#REF!</definedName>
    <definedName name="ABABBBABBA" localSheetId="2">#REF!</definedName>
    <definedName name="ABABBBABBA">#REF!</definedName>
    <definedName name="ABB" localSheetId="2">#REF!</definedName>
    <definedName name="ABB">#REF!</definedName>
    <definedName name="ABBAABBABAB" localSheetId="2">#REF!</definedName>
    <definedName name="ABBAABBABAB">#REF!</definedName>
    <definedName name="ABBABABABB" localSheetId="2">#REF!</definedName>
    <definedName name="ABBABABABB">#REF!</definedName>
    <definedName name="ABBB" localSheetId="2">#REF!</definedName>
    <definedName name="ABBB">#REF!</definedName>
    <definedName name="ABBBAABABBBB" localSheetId="2">#REF!</definedName>
    <definedName name="ABBBAABABBBB">#REF!</definedName>
    <definedName name="ABBBBB" localSheetId="2">#REF!</definedName>
    <definedName name="ABBBBB">#REF!</definedName>
    <definedName name="ABBBBBBBBBBBBB" localSheetId="2">#REF!</definedName>
    <definedName name="ABBBBBBBBBBBBB">#REF!</definedName>
    <definedName name="ABBBBBBBBBBBBBB" localSheetId="2">#REF!</definedName>
    <definedName name="ABBBBBBBBBBBBBB">#REF!</definedName>
    <definedName name="ABCD" localSheetId="2">#REF!</definedName>
    <definedName name="ABCD">#REF!</definedName>
    <definedName name="ADALBERTO" localSheetId="0">#REF!</definedName>
    <definedName name="ADALBERTO" localSheetId="2">#REF!</definedName>
    <definedName name="ADALBERTO">#REF!</definedName>
    <definedName name="AJUDA" localSheetId="0">#REF!</definedName>
    <definedName name="AJUDA" localSheetId="2">#REF!</definedName>
    <definedName name="AJUDA">#REF!</definedName>
    <definedName name="Ajudante" localSheetId="0">#REF!</definedName>
    <definedName name="Ajudante" localSheetId="2">#REF!</definedName>
    <definedName name="Ajudante">#REF!</definedName>
    <definedName name="Andaimes" localSheetId="0">#REF!</definedName>
    <definedName name="Andaimes" localSheetId="2">#REF!</definedName>
    <definedName name="Andaimes">#REF!</definedName>
    <definedName name="Apoio" localSheetId="0">#REF!</definedName>
    <definedName name="Apoio" localSheetId="2">#REF!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2">#REF!</definedName>
    <definedName name="AreaEightThreeZero">#REF!</definedName>
    <definedName name="AreaFiveOneZero" localSheetId="0">#REF!</definedName>
    <definedName name="AreaFiveOneZero" localSheetId="2">#REF!</definedName>
    <definedName name="AreaFiveOneZero">#REF!</definedName>
    <definedName name="AreaFiveSevenZero" localSheetId="0">#REF!</definedName>
    <definedName name="AreaFiveSevenZero" localSheetId="2">#REF!</definedName>
    <definedName name="AreaFiveSevenZero">#REF!</definedName>
    <definedName name="AreaFiveTwoZero" localSheetId="0">#REF!</definedName>
    <definedName name="AreaFiveTwoZero" localSheetId="2">#REF!</definedName>
    <definedName name="AreaFiveTwoZero">#REF!</definedName>
    <definedName name="AreaFourFourZero" localSheetId="0">#REF!</definedName>
    <definedName name="AreaFourFourZero" localSheetId="2">#REF!</definedName>
    <definedName name="AreaFourFourZero">#REF!</definedName>
    <definedName name="AreaFourOneZero" localSheetId="0">#REF!</definedName>
    <definedName name="AreaFourOneZero" localSheetId="2">#REF!</definedName>
    <definedName name="AreaFourOneZero">#REF!</definedName>
    <definedName name="AreaFourTwoZero" localSheetId="0">#REF!</definedName>
    <definedName name="AreaFourTwoZero" localSheetId="2">#REF!</definedName>
    <definedName name="AreaFourTwoZero">#REF!</definedName>
    <definedName name="AreaNineEightFour" localSheetId="0">#REF!</definedName>
    <definedName name="AreaNineEightFour" localSheetId="2">#REF!</definedName>
    <definedName name="AreaNineEightFour">#REF!</definedName>
    <definedName name="AreaNineEightTwo" localSheetId="0">#REF!</definedName>
    <definedName name="AreaNineEightTwo" localSheetId="2">#REF!</definedName>
    <definedName name="AreaNineEightTwo">#REF!</definedName>
    <definedName name="AreaNineEightZero" localSheetId="0">#REF!</definedName>
    <definedName name="AreaNineEightZero" localSheetId="2">#REF!</definedName>
    <definedName name="AreaNineEightZero">#REF!</definedName>
    <definedName name="AreaNineFourZero" localSheetId="0">#REF!</definedName>
    <definedName name="AreaNineFourZero" localSheetId="2">#REF!</definedName>
    <definedName name="AreaNineFourZero">#REF!</definedName>
    <definedName name="AreaNineNineZero" localSheetId="0">#REF!</definedName>
    <definedName name="AreaNineNineZero" localSheetId="2">#REF!</definedName>
    <definedName name="AreaNineNineZero">#REF!</definedName>
    <definedName name="AreaNineSixZero" localSheetId="0">#REF!</definedName>
    <definedName name="AreaNineSixZero" localSheetId="2">#REF!</definedName>
    <definedName name="AreaNineSixZero">#REF!</definedName>
    <definedName name="AreaNineThreeZero" localSheetId="0">#REF!</definedName>
    <definedName name="AreaNineThreeZero" localSheetId="2">#REF!</definedName>
    <definedName name="AreaNineThreeZero">#REF!</definedName>
    <definedName name="AreaNineTwoZero" localSheetId="0">#REF!</definedName>
    <definedName name="AreaNineTwoZero" localSheetId="2">#REF!</definedName>
    <definedName name="AreaNineTwoZero">#REF!</definedName>
    <definedName name="AreaOneOneZero" localSheetId="0">#REF!</definedName>
    <definedName name="AreaOneOneZero" localSheetId="2">#REF!</definedName>
    <definedName name="AreaOneOneZero">#REF!</definedName>
    <definedName name="AreaOneThreeZero" localSheetId="0">#REF!</definedName>
    <definedName name="AreaOneThreeZero" localSheetId="2">#REF!</definedName>
    <definedName name="AreaOneThreeZero">#REF!</definedName>
    <definedName name="AreaOneTwoZero" localSheetId="0">#REF!</definedName>
    <definedName name="AreaOneTwoZero" localSheetId="2">#REF!</definedName>
    <definedName name="AreaOneTwoZero">#REF!</definedName>
    <definedName name="AreaSevenFiveZero" localSheetId="0">#REF!</definedName>
    <definedName name="AreaSevenFiveZero" localSheetId="2">#REF!</definedName>
    <definedName name="AreaSevenFiveZero">#REF!</definedName>
    <definedName name="AreaSevenFourZero" localSheetId="0">#REF!</definedName>
    <definedName name="AreaSevenFourZero" localSheetId="2">#REF!</definedName>
    <definedName name="AreaSevenFourZero">#REF!</definedName>
    <definedName name="AreaThreeFiveFive" localSheetId="0">#REF!</definedName>
    <definedName name="AreaThreeFiveFive" localSheetId="2">#REF!</definedName>
    <definedName name="AreaThreeFiveFive">#REF!</definedName>
    <definedName name="AreaThreeFiveFour" localSheetId="0">#REF!</definedName>
    <definedName name="AreaThreeFiveFour" localSheetId="2">#REF!</definedName>
    <definedName name="AreaThreeFiveFour">#REF!</definedName>
    <definedName name="AreaThreeFiveOne" localSheetId="0">#REF!</definedName>
    <definedName name="AreaThreeFiveOne" localSheetId="2">#REF!</definedName>
    <definedName name="AreaThreeFiveOne">#REF!</definedName>
    <definedName name="AreaThreeFiveSeven" localSheetId="0">#REF!</definedName>
    <definedName name="AreaThreeFiveSeven" localSheetId="2">#REF!</definedName>
    <definedName name="AreaThreeFiveSeven">#REF!</definedName>
    <definedName name="AreaThreeFiveSix" localSheetId="0">#REF!</definedName>
    <definedName name="AreaThreeFiveSix" localSheetId="2">#REF!</definedName>
    <definedName name="AreaThreeFiveSix">#REF!</definedName>
    <definedName name="AreaThreeFiveThree" localSheetId="0">#REF!</definedName>
    <definedName name="AreaThreeFiveThree" localSheetId="2">#REF!</definedName>
    <definedName name="AreaThreeFiveThree">#REF!</definedName>
    <definedName name="AreaThreeFiveTwo" localSheetId="0">#REF!</definedName>
    <definedName name="AreaThreeFiveTwo" localSheetId="2">#REF!</definedName>
    <definedName name="AreaThreeFiveTwo">#REF!</definedName>
    <definedName name="AreaThreeNineZero" localSheetId="0">#REF!</definedName>
    <definedName name="AreaThreeNineZero" localSheetId="2">#REF!</definedName>
    <definedName name="AreaThreeNineZero">#REF!</definedName>
    <definedName name="AreaThreeSevenFive" localSheetId="0">#REF!</definedName>
    <definedName name="AreaThreeSevenFive" localSheetId="2">#REF!</definedName>
    <definedName name="AreaThreeSevenFive">#REF!</definedName>
    <definedName name="AreaThreeSevenFour" localSheetId="0">#REF!</definedName>
    <definedName name="AreaThreeSevenFour" localSheetId="2">#REF!</definedName>
    <definedName name="AreaThreeSevenFour">#REF!</definedName>
    <definedName name="AreaThreeSevenOne" localSheetId="0">#REF!</definedName>
    <definedName name="AreaThreeSevenOne" localSheetId="2">#REF!</definedName>
    <definedName name="AreaThreeSevenOne">#REF!</definedName>
    <definedName name="AreaThreeSevenThree" localSheetId="0">#REF!</definedName>
    <definedName name="AreaThreeSevenThree" localSheetId="2">#REF!</definedName>
    <definedName name="AreaThreeSevenThree">#REF!</definedName>
    <definedName name="AreaThreeThreeFive" localSheetId="0">#REF!</definedName>
    <definedName name="AreaThreeThreeFive" localSheetId="2">#REF!</definedName>
    <definedName name="AreaThreeThreeFive">#REF!</definedName>
    <definedName name="AreaThreeThreeFour" localSheetId="0">#REF!</definedName>
    <definedName name="AreaThreeThreeFour" localSheetId="2">#REF!</definedName>
    <definedName name="AreaThreeThreeFour">#REF!</definedName>
    <definedName name="AreaThreeThreeOne" localSheetId="0">#REF!</definedName>
    <definedName name="AreaThreeThreeOne" localSheetId="2">#REF!</definedName>
    <definedName name="AreaThreeThreeOne">#REF!</definedName>
    <definedName name="AreaThreeThreeSix" localSheetId="0">#REF!</definedName>
    <definedName name="AreaThreeThreeSix" localSheetId="2">#REF!</definedName>
    <definedName name="AreaThreeThreeSix">#REF!</definedName>
    <definedName name="AreaThreeThreeThree" localSheetId="0">#REF!</definedName>
    <definedName name="AreaThreeThreeThree" localSheetId="2">#REF!</definedName>
    <definedName name="AreaThreeThreeThree">#REF!</definedName>
    <definedName name="AreaThreeThreeTwo" localSheetId="0">#REF!</definedName>
    <definedName name="AreaThreeThreeTwo" localSheetId="2">#REF!</definedName>
    <definedName name="AreaThreeThreeTwo">#REF!</definedName>
    <definedName name="AreaThreeTwoOne" localSheetId="0">#REF!</definedName>
    <definedName name="AreaThreeTwoOne" localSheetId="2">#REF!</definedName>
    <definedName name="AreaThreeTwoOne">#REF!</definedName>
    <definedName name="AreaThreeTwoTwo" localSheetId="0">#REF!</definedName>
    <definedName name="AreaThreeTwoTwo" localSheetId="2">#REF!</definedName>
    <definedName name="AreaThreeTwoTwo">#REF!</definedName>
    <definedName name="AreaTwoEightZero" localSheetId="0">#REF!</definedName>
    <definedName name="AreaTwoEightZero" localSheetId="2">#REF!</definedName>
    <definedName name="AreaTwoEightZero">#REF!</definedName>
    <definedName name="AreaTwoFiveZero" localSheetId="0">#REF!</definedName>
    <definedName name="AreaTwoFiveZero" localSheetId="2">#REF!</definedName>
    <definedName name="AreaTwoFiveZero">#REF!</definedName>
    <definedName name="AreaTwoFourZero" localSheetId="0">#REF!</definedName>
    <definedName name="AreaTwoFourZero" localSheetId="2">#REF!</definedName>
    <definedName name="AreaTwoFourZero">#REF!</definedName>
    <definedName name="AreaTwoOneZero" localSheetId="0">#REF!</definedName>
    <definedName name="AreaTwoOneZero" localSheetId="2">#REF!</definedName>
    <definedName name="AreaTwoOneZero">#REF!</definedName>
    <definedName name="AreaTwoThreeZero" localSheetId="0">#REF!</definedName>
    <definedName name="AreaTwoThreeZero" localSheetId="2">#REF!</definedName>
    <definedName name="AreaTwoThreeZero">#REF!</definedName>
    <definedName name="AreaTwoTwoZero" localSheetId="0">#REF!</definedName>
    <definedName name="AreaTwoTwoZero" localSheetId="2">#REF!</definedName>
    <definedName name="AreaTwoTwoZero">#REF!</definedName>
    <definedName name="Armador" localSheetId="0">#REF!</definedName>
    <definedName name="Armador" localSheetId="2">#REF!</definedName>
    <definedName name="Armador">#REF!</definedName>
    <definedName name="At" localSheetId="0">#REF!</definedName>
    <definedName name="At" localSheetId="2">#REF!</definedName>
    <definedName name="At">#REF!</definedName>
    <definedName name="auxiliar" localSheetId="0">#REF!</definedName>
    <definedName name="auxiliar" localSheetId="2">#REF!</definedName>
    <definedName name="auxiliar">#REF!</definedName>
    <definedName name="AVIÃO" localSheetId="0">#REF!</definedName>
    <definedName name="AVIÃO" localSheetId="2">#REF!</definedName>
    <definedName name="AVIÃO">#REF!</definedName>
    <definedName name="BAAABABAB" localSheetId="0">#REF!</definedName>
    <definedName name="BAAABABAB" localSheetId="2">#REF!</definedName>
    <definedName name="BAAABABAB">#REF!</definedName>
    <definedName name="BAABABABBAAB" localSheetId="0">#REF!</definedName>
    <definedName name="BAABABABBAAB" localSheetId="2">#REF!</definedName>
    <definedName name="BAABABABBAAB">#REF!</definedName>
    <definedName name="BAABBAABBABB" localSheetId="0">#REF!</definedName>
    <definedName name="BAABBAABBABB" localSheetId="2">#REF!</definedName>
    <definedName name="BAABBAABBABB">#REF!</definedName>
    <definedName name="BABAABABABBB" localSheetId="2">#REF!</definedName>
    <definedName name="BABAABABABBB">#REF!</definedName>
    <definedName name="BABAABABB" localSheetId="2">#REF!</definedName>
    <definedName name="BABAABABB">#REF!</definedName>
    <definedName name="BABAABBB" localSheetId="2">#REF!</definedName>
    <definedName name="BABAABBB">#REF!</definedName>
    <definedName name="BABABABAB" localSheetId="2">#REF!</definedName>
    <definedName name="BABABABAB">#REF!</definedName>
    <definedName name="BABABABABAAB" localSheetId="2">#REF!</definedName>
    <definedName name="BABABABABAAB">#REF!</definedName>
    <definedName name="BABABABABAB" localSheetId="2">#REF!</definedName>
    <definedName name="BABABABABAB">#REF!</definedName>
    <definedName name="BABABABABABA" localSheetId="2">#REF!</definedName>
    <definedName name="BABABABABABA">#REF!</definedName>
    <definedName name="BABABABBABB" localSheetId="2">#REF!</definedName>
    <definedName name="BABABABBABB">#REF!</definedName>
    <definedName name="BABABABBB" localSheetId="2">#REF!</definedName>
    <definedName name="BABABABBB">#REF!</definedName>
    <definedName name="BABABBBB" localSheetId="2">#REF!</definedName>
    <definedName name="BABABBBB">#REF!</definedName>
    <definedName name="BABBABABA" localSheetId="2">#REF!</definedName>
    <definedName name="BABBABABA">#REF!</definedName>
    <definedName name="BABBABABAAB" localSheetId="2">#REF!</definedName>
    <definedName name="BABBABABAAB">#REF!</definedName>
    <definedName name="_xlnm.Database">#REF!</definedName>
    <definedName name="BANGLADESH" localSheetId="2">#REF!</definedName>
    <definedName name="BANGLADESH">#REF!</definedName>
    <definedName name="bar" localSheetId="0"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2">#REF!</definedName>
    <definedName name="BBAABBAABAB">#REF!</definedName>
    <definedName name="BBAABBAABB" localSheetId="0">#REF!</definedName>
    <definedName name="BBAABBAABB" localSheetId="2">#REF!</definedName>
    <definedName name="BBAABBAABB">#REF!</definedName>
    <definedName name="BBAABBBABA" localSheetId="2">#REF!</definedName>
    <definedName name="BBAABBBABA">#REF!</definedName>
    <definedName name="BBABAABABAB" localSheetId="2">#REF!</definedName>
    <definedName name="BBABAABABAB">#REF!</definedName>
    <definedName name="BBABABBBBA" localSheetId="2">#REF!</definedName>
    <definedName name="BBABABBBBA">#REF!</definedName>
    <definedName name="BBB" localSheetId="2">#REF!</definedName>
    <definedName name="BBB">#REF!</definedName>
    <definedName name="BBC" localSheetId="2">#REF!</definedName>
    <definedName name="BBC">#REF!</definedName>
    <definedName name="BBD" localSheetId="2">#REF!</definedName>
    <definedName name="BBD">#REF!</definedName>
    <definedName name="BBE" localSheetId="2">#REF!</definedName>
    <definedName name="BBE">#REF!</definedName>
    <definedName name="BBF" localSheetId="2">#REF!</definedName>
    <definedName name="BBF">#REF!</definedName>
    <definedName name="BBG" localSheetId="2">#REF!</definedName>
    <definedName name="BBG">#REF!</definedName>
    <definedName name="BBH" localSheetId="2">#REF!</definedName>
    <definedName name="BBH">#REF!</definedName>
    <definedName name="BBI" localSheetId="2">#REF!</definedName>
    <definedName name="BBI">#REF!</definedName>
    <definedName name="BBJ" localSheetId="2">#REF!</definedName>
    <definedName name="BBJ">#REF!</definedName>
    <definedName name="BBK" localSheetId="2">#REF!</definedName>
    <definedName name="BBK">#REF!</definedName>
    <definedName name="BBL" localSheetId="2">#REF!</definedName>
    <definedName name="BBL">#REF!</definedName>
    <definedName name="BBM" localSheetId="2">#REF!</definedName>
    <definedName name="BBM">#REF!</definedName>
    <definedName name="BQ_TABLE1">#N/A</definedName>
    <definedName name="BRITAGEM" localSheetId="0"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2">#REF!</definedName>
    <definedName name="caca">#REF!</definedName>
    <definedName name="Calafate" localSheetId="0">#REF!</definedName>
    <definedName name="Calafate" localSheetId="2">#REF!</definedName>
    <definedName name="Calafate">#REF!</definedName>
    <definedName name="Caldeireiro" localSheetId="0">#REF!</definedName>
    <definedName name="Caldeireiro" localSheetId="2">#REF!</definedName>
    <definedName name="Caldeireiro">#REF!</definedName>
    <definedName name="campo1" localSheetId="0">#REF!</definedName>
    <definedName name="campo1" localSheetId="2">#REF!</definedName>
    <definedName name="campo1">#REF!</definedName>
    <definedName name="capamc2" localSheetId="0">#REF!</definedName>
    <definedName name="capamc2" localSheetId="2">#REF!</definedName>
    <definedName name="capamc2">#REF!</definedName>
    <definedName name="capamc3" localSheetId="0">#REF!</definedName>
    <definedName name="capamc3" localSheetId="2">#REF!</definedName>
    <definedName name="capamc3">#REF!</definedName>
    <definedName name="CAPAMC4" localSheetId="0">#REF!</definedName>
    <definedName name="CAPAMC4" localSheetId="2">#REF!</definedName>
    <definedName name="CAPAMC4">#REF!</definedName>
    <definedName name="CAPAMC5TG" localSheetId="2">#REF!</definedName>
    <definedName name="CAPAMC5TG">#REF!</definedName>
    <definedName name="capanom" localSheetId="2">#REF!</definedName>
    <definedName name="capanom">#REF!</definedName>
    <definedName name="capatc2" localSheetId="2">#REF!</definedName>
    <definedName name="capatc2">#REF!</definedName>
    <definedName name="capatc3" localSheetId="2">#REF!</definedName>
    <definedName name="capatc3">#REF!</definedName>
    <definedName name="CAPATC4" localSheetId="2">#REF!</definedName>
    <definedName name="CAPATC4">#REF!</definedName>
    <definedName name="capatg2" localSheetId="2">#REF!</definedName>
    <definedName name="capatg2">#REF!</definedName>
    <definedName name="CAPATG3" localSheetId="2">#REF!</definedName>
    <definedName name="CAPATG3">#REF!</definedName>
    <definedName name="capatg4" localSheetId="2">#REF!</definedName>
    <definedName name="capatg4">#REF!</definedName>
    <definedName name="Carpinteiro" localSheetId="2">#REF!</definedName>
    <definedName name="Carpinteiro">#REF!</definedName>
    <definedName name="Carvoeiro" localSheetId="2">#REF!</definedName>
    <definedName name="Carvoeiro">#REF!</definedName>
    <definedName name="CASH_FLOW" localSheetId="0">#REF!</definedName>
    <definedName name="CASH_FLOW" localSheetId="2">#REF!</definedName>
    <definedName name="CASH_FLOW">#REF!</definedName>
    <definedName name="Category" localSheetId="0">#REF!</definedName>
    <definedName name="Category" localSheetId="2">#REF!</definedName>
    <definedName name="Category">#REF!</definedName>
    <definedName name="CCC" localSheetId="0">#REF!</definedName>
    <definedName name="CCC" localSheetId="2">#REF!</definedName>
    <definedName name="CCC">#REF!</definedName>
    <definedName name="ccccc" localSheetId="0"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2">#REF!</definedName>
    <definedName name="CCE">#REF!</definedName>
    <definedName name="CCF" localSheetId="0">#REF!</definedName>
    <definedName name="CCF" localSheetId="2">#REF!</definedName>
    <definedName name="CCF">#REF!</definedName>
    <definedName name="CCM" localSheetId="2">#REF!</definedName>
    <definedName name="CCM">#REF!</definedName>
    <definedName name="CFM" localSheetId="2">#REF!</definedName>
    <definedName name="CFM">#REF!</definedName>
    <definedName name="CFU" localSheetId="2">#REF!</definedName>
    <definedName name="CFU">#REF!</definedName>
    <definedName name="CODIGO" localSheetId="2">#REF!</definedName>
    <definedName name="CODIGO">#REF!</definedName>
    <definedName name="COMI" localSheetId="2">#REF!</definedName>
    <definedName name="COMI">#REF!</definedName>
    <definedName name="COMPRAS" localSheetId="0">#REF!</definedName>
    <definedName name="COMPRAS" localSheetId="2">#REF!</definedName>
    <definedName name="COMPRAS">#REF!</definedName>
    <definedName name="concorrentes" localSheetId="0"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2">#REF!</definedName>
    <definedName name="confmc">#REF!</definedName>
    <definedName name="conftc" localSheetId="0">#REF!</definedName>
    <definedName name="conftc" localSheetId="2">#REF!</definedName>
    <definedName name="conftc">#REF!</definedName>
    <definedName name="conftg" localSheetId="0">#REF!</definedName>
    <definedName name="conftg" localSheetId="2">#REF!</definedName>
    <definedName name="conftg">#REF!</definedName>
    <definedName name="CONT1" localSheetId="0">#REF!</definedName>
    <definedName name="CONT1" localSheetId="2">#REF!</definedName>
    <definedName name="CONT1">#REF!</definedName>
    <definedName name="CONT2" localSheetId="0">#REF!</definedName>
    <definedName name="CONT2" localSheetId="2">#REF!</definedName>
    <definedName name="CONT2">#REF!</definedName>
    <definedName name="CONT3" localSheetId="0">#REF!</definedName>
    <definedName name="CONT3" localSheetId="2">#REF!</definedName>
    <definedName name="CONT3">#REF!</definedName>
    <definedName name="CONT4" localSheetId="0">#REF!</definedName>
    <definedName name="CONT4" localSheetId="2">#REF!</definedName>
    <definedName name="CONT4">#REF!</definedName>
    <definedName name="CONT5" localSheetId="0">#REF!</definedName>
    <definedName name="CONT5" localSheetId="2">#REF!</definedName>
    <definedName name="CONT5">#REF!</definedName>
    <definedName name="CONT6" localSheetId="0">#REF!</definedName>
    <definedName name="CONT6" localSheetId="2">#REF!</definedName>
    <definedName name="CONT6">#REF!</definedName>
    <definedName name="CONT7" localSheetId="0">#REF!</definedName>
    <definedName name="CONT7" localSheetId="2">#REF!</definedName>
    <definedName name="CONT7">#REF!</definedName>
    <definedName name="CONT8" localSheetId="0">#REF!</definedName>
    <definedName name="CONT8" localSheetId="2">#REF!</definedName>
    <definedName name="CONT8">#REF!</definedName>
    <definedName name="CONT9" localSheetId="0">#REF!</definedName>
    <definedName name="CONT9" localSheetId="2">#REF!</definedName>
    <definedName name="CONT9">#REF!</definedName>
    <definedName name="CPV" localSheetId="0">#REF!</definedName>
    <definedName name="CPV" localSheetId="2">#REF!</definedName>
    <definedName name="CPV">#REF!</definedName>
    <definedName name="CRN_FIS" localSheetId="0">#REF!</definedName>
    <definedName name="CRN_FIS" localSheetId="2">#REF!</definedName>
    <definedName name="CRN_FIS">#REF!</definedName>
    <definedName name="ct" localSheetId="0">#REF!</definedName>
    <definedName name="ct" localSheetId="2">#REF!</definedName>
    <definedName name="ct">#REF!</definedName>
    <definedName name="cu" localSheetId="2">#REF!</definedName>
    <definedName name="cu">#REF!</definedName>
    <definedName name="CUSTO" localSheetId="2">#REF!</definedName>
    <definedName name="CUSTO">#REF!</definedName>
    <definedName name="CUSTO_DE_COMBUSTÍVEL_E_LUFRIFICANTES" localSheetId="0">#REF!</definedName>
    <definedName name="CUSTO_DE_COMBUSTÍVEL_E_LUFRIFICANTES" localSheetId="2">#REF!</definedName>
    <definedName name="CUSTO_DE_COMBUSTÍVEL_E_LUFRIFICANTES">#REF!</definedName>
    <definedName name="D">#N/A</definedName>
    <definedName name="DADOS" localSheetId="0">#REF!</definedName>
    <definedName name="DADOS" localSheetId="2">#REF!</definedName>
    <definedName name="DADOS">#REF!</definedName>
    <definedName name="DATA" localSheetId="0">#REF!</definedName>
    <definedName name="DATA" localSheetId="2">#REF!</definedName>
    <definedName name="DATA">#REF!</definedName>
    <definedName name="DDD" localSheetId="0">#REF!</definedName>
    <definedName name="DDD" localSheetId="2">#REF!</definedName>
    <definedName name="DDD">#REF!</definedName>
    <definedName name="ddddd" localSheetId="0"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2">#REF!</definedName>
    <definedName name="DDE">#REF!</definedName>
    <definedName name="DDF" localSheetId="0">#REF!</definedName>
    <definedName name="DDF" localSheetId="2">#REF!</definedName>
    <definedName name="DDF">#REF!</definedName>
    <definedName name="DDG" localSheetId="2">#REF!</definedName>
    <definedName name="DDG">#REF!</definedName>
    <definedName name="DDH" localSheetId="2">#REF!</definedName>
    <definedName name="DDH">#REF!</definedName>
    <definedName name="DDI" localSheetId="2">#REF!</definedName>
    <definedName name="DDI">#REF!</definedName>
    <definedName name="DDJ" localSheetId="2">#REF!</definedName>
    <definedName name="DDJ">#REF!</definedName>
    <definedName name="DDK" localSheetId="2">#REF!</definedName>
    <definedName name="DDK">#REF!</definedName>
    <definedName name="DDL" localSheetId="2">#REF!</definedName>
    <definedName name="DDL">#REF!</definedName>
    <definedName name="DDM" localSheetId="2">#REF!</definedName>
    <definedName name="DDM">#REF!</definedName>
    <definedName name="Denominação" localSheetId="2">#REF!</definedName>
    <definedName name="Denominação">#REF!</definedName>
    <definedName name="DESCRITIVO1" localSheetId="2">#REF!</definedName>
    <definedName name="DESCRITIVO1">#REF!</definedName>
    <definedName name="desig" localSheetId="0">#REF!</definedName>
    <definedName name="desig" localSheetId="2">#REF!</definedName>
    <definedName name="desig">#REF!</definedName>
    <definedName name="Di" localSheetId="0">#REF!</definedName>
    <definedName name="Di" localSheetId="2">#REF!</definedName>
    <definedName name="Di">#REF!</definedName>
    <definedName name="DISCRIMINAÇÃO" localSheetId="0">#REF!</definedName>
    <definedName name="DISCRIMINAÇÃO" localSheetId="2">#REF!</definedName>
    <definedName name="DISCRIMINAÇÃO">#REF!</definedName>
    <definedName name="dispmc" localSheetId="0">#REF!</definedName>
    <definedName name="dispmc" localSheetId="2">#REF!</definedName>
    <definedName name="dispmc">#REF!</definedName>
    <definedName name="disptc" localSheetId="0">#REF!</definedName>
    <definedName name="disptc" localSheetId="2">#REF!</definedName>
    <definedName name="disptc">#REF!</definedName>
    <definedName name="disptg" localSheetId="0">#REF!</definedName>
    <definedName name="disptg" localSheetId="2">#REF!</definedName>
    <definedName name="disptg">#REF!</definedName>
    <definedName name="Dn" localSheetId="0">#REF!</definedName>
    <definedName name="Dn" localSheetId="2">#REF!</definedName>
    <definedName name="Dn">#REF!</definedName>
    <definedName name="Do" localSheetId="0">#REF!</definedName>
    <definedName name="Do" localSheetId="2">#REF!</definedName>
    <definedName name="Do">#REF!</definedName>
    <definedName name="DOLAR" localSheetId="0">#REF!</definedName>
    <definedName name="DOLAR" localSheetId="2">#REF!</definedName>
    <definedName name="DOLAR">#REF!</definedName>
    <definedName name="Dólar" localSheetId="0">#REF!</definedName>
    <definedName name="Dólar" localSheetId="2">#REF!</definedName>
    <definedName name="Dólar">#REF!</definedName>
    <definedName name="DPRE" localSheetId="0">#REF!</definedName>
    <definedName name="DPRE" localSheetId="2">#REF!</definedName>
    <definedName name="DPRE">#REF!</definedName>
    <definedName name="dsfs" localSheetId="0"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2">#REF!</definedName>
    <definedName name="DTFE">#REF!</definedName>
    <definedName name="DTFM" localSheetId="0">#REF!</definedName>
    <definedName name="DTFM" localSheetId="2">#REF!</definedName>
    <definedName name="DTFM">#REF!</definedName>
    <definedName name="DTL" localSheetId="0">#REF!</definedName>
    <definedName name="DTL" localSheetId="2">#REF!</definedName>
    <definedName name="DTL">#REF!</definedName>
    <definedName name="EASD" localSheetId="0">#REF!</definedName>
    <definedName name="EASD" localSheetId="2">#REF!</definedName>
    <definedName name="EASD">#REF!</definedName>
    <definedName name="EEE" localSheetId="0">#REF!</definedName>
    <definedName name="EEE" localSheetId="2">#REF!</definedName>
    <definedName name="EEE">#REF!</definedName>
    <definedName name="EEF" localSheetId="0">#REF!</definedName>
    <definedName name="EEF" localSheetId="2">#REF!</definedName>
    <definedName name="EEF">#REF!</definedName>
    <definedName name="EEG" localSheetId="2">#REF!</definedName>
    <definedName name="EEG">#REF!</definedName>
    <definedName name="EEH" localSheetId="2">#REF!</definedName>
    <definedName name="EEH">#REF!</definedName>
    <definedName name="EEI" localSheetId="2">#REF!</definedName>
    <definedName name="EEI">#REF!</definedName>
    <definedName name="EFETIVO" localSheetId="0">#REF!</definedName>
    <definedName name="EFETIVO" localSheetId="2">#REF!</definedName>
    <definedName name="EFETIVO">#REF!</definedName>
    <definedName name="Eletricista_F_C" localSheetId="0">#REF!</definedName>
    <definedName name="Eletricista_F_C" localSheetId="2">#REF!</definedName>
    <definedName name="Eletricista_F_C">#REF!</definedName>
    <definedName name="Eletricista_FC" localSheetId="0">#REF!</definedName>
    <definedName name="Eletricista_FC" localSheetId="2">#REF!</definedName>
    <definedName name="Eletricista_FC">#REF!</definedName>
    <definedName name="Eletricista_Mo" localSheetId="0">#REF!</definedName>
    <definedName name="Eletricista_Mo" localSheetId="2">#REF!</definedName>
    <definedName name="Eletricista_Mo">#REF!</definedName>
    <definedName name="Eletricista_Mont" localSheetId="2">#REF!</definedName>
    <definedName name="Eletricista_Mont">#REF!</definedName>
    <definedName name="EletricistaFC" localSheetId="2">#REF!</definedName>
    <definedName name="EletricistaFC">#REF!</definedName>
    <definedName name="Encanador" localSheetId="2">#REF!</definedName>
    <definedName name="Encanador">#REF!</definedName>
    <definedName name="Encarregado" localSheetId="2">#REF!</definedName>
    <definedName name="Encarregado">#REF!</definedName>
    <definedName name="ENG" localSheetId="0">#REF!</definedName>
    <definedName name="ENG" localSheetId="2">#REF!</definedName>
    <definedName name="ENG">#REF!</definedName>
    <definedName name="EQUIPAMENTO" localSheetId="0">#REF!</definedName>
    <definedName name="EQUIPAMENTO" localSheetId="2">#REF!</definedName>
    <definedName name="EQUIPAMENTO">#REF!</definedName>
    <definedName name="Esmerilhador" localSheetId="0">#REF!</definedName>
    <definedName name="Esmerilhador" localSheetId="2">#REF!</definedName>
    <definedName name="Esmerilhador">#REF!</definedName>
    <definedName name="ESPESSAMENTO" localSheetId="0"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2">#REF!</definedName>
    <definedName name="etagig">#REF!</definedName>
    <definedName name="etagim" localSheetId="0">#REF!</definedName>
    <definedName name="etagim" localSheetId="2">#REF!</definedName>
    <definedName name="etagim">#REF!</definedName>
    <definedName name="etagit" localSheetId="0">#REF!</definedName>
    <definedName name="etagit" localSheetId="2">#REF!</definedName>
    <definedName name="etagit">#REF!</definedName>
    <definedName name="etatm" localSheetId="0">#REF!</definedName>
    <definedName name="etatm" localSheetId="2">#REF!</definedName>
    <definedName name="etatm">#REF!</definedName>
    <definedName name="etatmmc" localSheetId="0">#REF!</definedName>
    <definedName name="etatmmc" localSheetId="2">#REF!</definedName>
    <definedName name="etatmmc">#REF!</definedName>
    <definedName name="EXAMES_MÉDICOS" localSheetId="0">#REF!</definedName>
    <definedName name="EXAMES_MÉDICOS" localSheetId="2">#REF!</definedName>
    <definedName name="EXAMES_MÉDICOS">#REF!</definedName>
    <definedName name="fator" localSheetId="0">#REF!</definedName>
    <definedName name="fator" localSheetId="2">#REF!</definedName>
    <definedName name="fator">#REF!</definedName>
    <definedName name="FDDFDF" localSheetId="0"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2">#REF!</definedName>
    <definedName name="FEVol">#REF!</definedName>
    <definedName name="FFF" localSheetId="0">#REF!</definedName>
    <definedName name="FFF" localSheetId="2">#REF!</definedName>
    <definedName name="FFF">#REF!</definedName>
    <definedName name="FFG" localSheetId="2">#REF!</definedName>
    <definedName name="FFG">#REF!</definedName>
    <definedName name="FFH" localSheetId="2">#REF!</definedName>
    <definedName name="FFH">#REF!</definedName>
    <definedName name="FFI" localSheetId="2">#REF!</definedName>
    <definedName name="FFI">#REF!</definedName>
    <definedName name="fifty" localSheetId="0">#REF!</definedName>
    <definedName name="fifty" localSheetId="2">#REF!</definedName>
    <definedName name="fifty">#REF!</definedName>
    <definedName name="filtragem" localSheetId="0"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2">#REF!</definedName>
    <definedName name="FiveA">#REF!</definedName>
    <definedName name="FiveB" localSheetId="0">#REF!</definedName>
    <definedName name="FiveB" localSheetId="2">#REF!</definedName>
    <definedName name="FiveB">#REF!</definedName>
    <definedName name="FiveC" localSheetId="0">#REF!</definedName>
    <definedName name="FiveC" localSheetId="2">#REF!</definedName>
    <definedName name="FiveC">#REF!</definedName>
    <definedName name="FiveD" localSheetId="0">#REF!</definedName>
    <definedName name="FiveD" localSheetId="2">#REF!</definedName>
    <definedName name="FiveD">#REF!</definedName>
    <definedName name="FiveE" localSheetId="0">#REF!</definedName>
    <definedName name="FiveE" localSheetId="2">#REF!</definedName>
    <definedName name="FiveE">#REF!</definedName>
    <definedName name="FiveF" localSheetId="0">#REF!</definedName>
    <definedName name="FiveF" localSheetId="2">#REF!</definedName>
    <definedName name="FiveF">#REF!</definedName>
    <definedName name="FiveG" localSheetId="0">#REF!</definedName>
    <definedName name="FiveG" localSheetId="2">#REF!</definedName>
    <definedName name="FiveG">#REF!</definedName>
    <definedName name="FiveH" localSheetId="0">#REF!</definedName>
    <definedName name="FiveH" localSheetId="2">#REF!</definedName>
    <definedName name="FiveH">#REF!</definedName>
    <definedName name="FiveI" localSheetId="0">#REF!</definedName>
    <definedName name="FiveI" localSheetId="2">#REF!</definedName>
    <definedName name="FiveI">#REF!</definedName>
    <definedName name="FiveJ" localSheetId="0">#REF!</definedName>
    <definedName name="FiveJ" localSheetId="2">#REF!</definedName>
    <definedName name="FiveJ">#REF!</definedName>
    <definedName name="FiveK" localSheetId="0">#REF!</definedName>
    <definedName name="FiveK" localSheetId="2">#REF!</definedName>
    <definedName name="FiveK">#REF!</definedName>
    <definedName name="FiveL" localSheetId="0">#REF!</definedName>
    <definedName name="FiveL" localSheetId="2">#REF!</definedName>
    <definedName name="FiveL">#REF!</definedName>
    <definedName name="FiveM" localSheetId="0">#REF!</definedName>
    <definedName name="FiveM" localSheetId="2">#REF!</definedName>
    <definedName name="FiveM">#REF!</definedName>
    <definedName name="FLOT" localSheetId="0"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2">#REF!</definedName>
    <definedName name="Fluidos">#REF!</definedName>
    <definedName name="FLUTUANTE2" localSheetId="0"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2">#REF!</definedName>
    <definedName name="FourA">#REF!</definedName>
    <definedName name="FourB" localSheetId="0">#REF!</definedName>
    <definedName name="FourB" localSheetId="2">#REF!</definedName>
    <definedName name="FourB">#REF!</definedName>
    <definedName name="FourC" localSheetId="0">#REF!</definedName>
    <definedName name="FourC" localSheetId="2">#REF!</definedName>
    <definedName name="FourC">#REF!</definedName>
    <definedName name="FourD" localSheetId="0">#REF!</definedName>
    <definedName name="FourD" localSheetId="2">#REF!</definedName>
    <definedName name="FourD">#REF!</definedName>
    <definedName name="FourE" localSheetId="0">#REF!</definedName>
    <definedName name="FourE" localSheetId="2">#REF!</definedName>
    <definedName name="FourE">#REF!</definedName>
    <definedName name="FourF" localSheetId="0">#REF!</definedName>
    <definedName name="FourF" localSheetId="2">#REF!</definedName>
    <definedName name="FourF">#REF!</definedName>
    <definedName name="FourG" localSheetId="0">#REF!</definedName>
    <definedName name="FourG" localSheetId="2">#REF!</definedName>
    <definedName name="FourG">#REF!</definedName>
    <definedName name="FourH" localSheetId="0">#REF!</definedName>
    <definedName name="FourH" localSheetId="2">#REF!</definedName>
    <definedName name="FourH">#REF!</definedName>
    <definedName name="FourI" localSheetId="0">#REF!</definedName>
    <definedName name="FourI" localSheetId="2">#REF!</definedName>
    <definedName name="FourI">#REF!</definedName>
    <definedName name="FourJ" localSheetId="0">#REF!</definedName>
    <definedName name="FourJ" localSheetId="2">#REF!</definedName>
    <definedName name="FourJ">#REF!</definedName>
    <definedName name="FourK" localSheetId="0">#REF!</definedName>
    <definedName name="FourK" localSheetId="2">#REF!</definedName>
    <definedName name="FourK">#REF!</definedName>
    <definedName name="FourL" localSheetId="0">#REF!</definedName>
    <definedName name="FourL" localSheetId="2">#REF!</definedName>
    <definedName name="FourL">#REF!</definedName>
    <definedName name="Fourm" localSheetId="0">#REF!</definedName>
    <definedName name="Fourm" localSheetId="2">#REF!</definedName>
    <definedName name="Fourm">#REF!</definedName>
    <definedName name="FRT" localSheetId="0">#REF!</definedName>
    <definedName name="FRT" localSheetId="2">#REF!</definedName>
    <definedName name="FRT">#REF!</definedName>
    <definedName name="Funileiro" localSheetId="0">#REF!</definedName>
    <definedName name="Funileiro" localSheetId="2">#REF!</definedName>
    <definedName name="Funileiro">#REF!</definedName>
    <definedName name="GGG" localSheetId="0">#REF!</definedName>
    <definedName name="GGG" localSheetId="2">#REF!</definedName>
    <definedName name="GGG">#REF!</definedName>
    <definedName name="GGH" localSheetId="2">#REF!</definedName>
    <definedName name="GGH">#REF!</definedName>
    <definedName name="GGI" localSheetId="2">#REF!</definedName>
    <definedName name="GGI">#REF!</definedName>
    <definedName name="GGJ" localSheetId="2">#REF!</definedName>
    <definedName name="GGJ">#REF!</definedName>
    <definedName name="_xlnm.Recorder">#REF!</definedName>
    <definedName name="groelandia" localSheetId="2">#REF!</definedName>
    <definedName name="groelandia">#REF!</definedName>
    <definedName name="HHH" localSheetId="2">#REF!</definedName>
    <definedName name="HHH">#REF!</definedName>
    <definedName name="HHI" localSheetId="2">#REF!</definedName>
    <definedName name="HHI">#REF!</definedName>
    <definedName name="HHJ" localSheetId="2">#REF!</definedName>
    <definedName name="HHJ">#REF!</definedName>
    <definedName name="HHK" localSheetId="2">#REF!</definedName>
    <definedName name="HHK">#REF!</definedName>
    <definedName name="I" localSheetId="0">#REF!</definedName>
    <definedName name="I" localSheetId="2">#REF!</definedName>
    <definedName name="I">#REF!</definedName>
    <definedName name="ICMS" localSheetId="0">#REF!</definedName>
    <definedName name="ICMS" localSheetId="2">#REF!</definedName>
    <definedName name="ICMS">#REF!</definedName>
    <definedName name="II" localSheetId="0">#REF!</definedName>
    <definedName name="II" localSheetId="2">#REF!</definedName>
    <definedName name="II">#REF!</definedName>
    <definedName name="III" localSheetId="0">#REF!</definedName>
    <definedName name="III" localSheetId="2">#REF!</definedName>
    <definedName name="III">#REF!</definedName>
    <definedName name="IIIA" localSheetId="2">#REF!</definedName>
    <definedName name="IIIA">#REF!</definedName>
    <definedName name="IMP_03" localSheetId="0">#REF!</definedName>
    <definedName name="IMP_03" localSheetId="2">#REF!</definedName>
    <definedName name="IMP_03">#REF!</definedName>
    <definedName name="INDICE" localSheetId="0">#REF!</definedName>
    <definedName name="INDICE" localSheetId="2">#REF!</definedName>
    <definedName name="INDICE">#REF!</definedName>
    <definedName name="InhaltsvezSUMMEN" localSheetId="0">#REF!</definedName>
    <definedName name="InhaltsvezSUMMEN" localSheetId="2">#REF!</definedName>
    <definedName name="InhaltsvezSUMMEN">#REF!</definedName>
    <definedName name="Início_do_projeto" localSheetId="0">#REF!</definedName>
    <definedName name="Início_do_projeto">#REF!</definedName>
    <definedName name="Instr_Controle" localSheetId="0">#REF!</definedName>
    <definedName name="Instr_Controle" localSheetId="2">#REF!</definedName>
    <definedName name="Instr_Controle">#REF!</definedName>
    <definedName name="Instrum_Con" localSheetId="0">#REF!</definedName>
    <definedName name="Instrum_Con" localSheetId="2">#REF!</definedName>
    <definedName name="Instrum_Con">#REF!</definedName>
    <definedName name="Instrum_Controle" localSheetId="2">#REF!</definedName>
    <definedName name="Instrum_Controle">#REF!</definedName>
    <definedName name="Instrum_Mo" localSheetId="2">#REF!</definedName>
    <definedName name="Instrum_Mo">#REF!</definedName>
    <definedName name="Instrum_Montador" localSheetId="2">#REF!</definedName>
    <definedName name="Instrum_Montador">#REF!</definedName>
    <definedName name="Instrum_Tubista" localSheetId="2">#REF!</definedName>
    <definedName name="Instrum_Tubista">#REF!</definedName>
    <definedName name="IPI" localSheetId="2">#REF!</definedName>
    <definedName name="IPI">#REF!</definedName>
    <definedName name="Isolador" localSheetId="2">#REF!</definedName>
    <definedName name="Isolador">#REF!</definedName>
    <definedName name="item_1" localSheetId="2">#REF!</definedName>
    <definedName name="item_1">#REF!</definedName>
    <definedName name="JAIRO" localSheetId="0"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2">#REF!</definedName>
    <definedName name="JJJ">#REF!</definedName>
    <definedName name="JJJA" localSheetId="0">#REF!</definedName>
    <definedName name="JJJA" localSheetId="2">#REF!</definedName>
    <definedName name="JJJA">#REF!</definedName>
    <definedName name="JOAMAR">#N/A</definedName>
    <definedName name="JOAO" localSheetId="0">#REF!</definedName>
    <definedName name="JOAO" localSheetId="2">#REF!</definedName>
    <definedName name="JOAO">#REF!</definedName>
    <definedName name="K" localSheetId="0">#REF!</definedName>
    <definedName name="K" localSheetId="2">#REF!</definedName>
    <definedName name="K">#REF!</definedName>
    <definedName name="k1mc" localSheetId="0">#REF!</definedName>
    <definedName name="k1mc" localSheetId="2">#REF!</definedName>
    <definedName name="k1mc">#REF!</definedName>
    <definedName name="k1tc" localSheetId="0">#REF!</definedName>
    <definedName name="k1tc" localSheetId="2">#REF!</definedName>
    <definedName name="k1tc">#REF!</definedName>
    <definedName name="k2mc" localSheetId="0">#REF!</definedName>
    <definedName name="k2mc" localSheetId="2">#REF!</definedName>
    <definedName name="k2mc">#REF!</definedName>
    <definedName name="k2tc" localSheetId="0">#REF!</definedName>
    <definedName name="k2tc" localSheetId="2">#REF!</definedName>
    <definedName name="k2tc">#REF!</definedName>
    <definedName name="k3tc" localSheetId="0">#REF!</definedName>
    <definedName name="k3tc" localSheetId="2">#REF!</definedName>
    <definedName name="k3tc">#REF!</definedName>
    <definedName name="k4mc" localSheetId="0">#REF!</definedName>
    <definedName name="k4mc" localSheetId="2">#REF!</definedName>
    <definedName name="k4mc">#REF!</definedName>
    <definedName name="k4tc" localSheetId="0">#REF!</definedName>
    <definedName name="k4tc" localSheetId="2">#REF!</definedName>
    <definedName name="k4tc">#REF!</definedName>
    <definedName name="KKK" localSheetId="0">#REF!</definedName>
    <definedName name="KKK" localSheetId="2">#REF!</definedName>
    <definedName name="KKK">#REF!</definedName>
    <definedName name="KKKA" localSheetId="0">#REF!</definedName>
    <definedName name="KKKA" localSheetId="2">#REF!</definedName>
    <definedName name="KKKA">#REF!</definedName>
    <definedName name="KKKKK" localSheetId="0">#REF!</definedName>
    <definedName name="KKKKK" localSheetId="2">#REF!</definedName>
    <definedName name="KKKKK">#REF!</definedName>
    <definedName name="Laminador" localSheetId="2">#REF!</definedName>
    <definedName name="Laminador">#REF!</definedName>
    <definedName name="LILIAN" localSheetId="0">#REF!</definedName>
    <definedName name="LILIAN" localSheetId="2">#REF!</definedName>
    <definedName name="LILIAN">#REF!</definedName>
    <definedName name="Lista" localSheetId="0">#REF!</definedName>
    <definedName name="Lista" localSheetId="2">#REF!</definedName>
    <definedName name="Lista">#REF!</definedName>
    <definedName name="ListaFim" localSheetId="0">#REF!</definedName>
    <definedName name="ListaFim" localSheetId="2">#REF!</definedName>
    <definedName name="ListaFim">#REF!</definedName>
    <definedName name="LLL" localSheetId="0">#REF!</definedName>
    <definedName name="LLL" localSheetId="2">#REF!</definedName>
    <definedName name="LLL">#REF!</definedName>
    <definedName name="LLLA" localSheetId="2">#REF!</definedName>
    <definedName name="LLLA">#REF!</definedName>
    <definedName name="LOP" localSheetId="2">#REF!</definedName>
    <definedName name="LOP">#REF!</definedName>
    <definedName name="lulinha" localSheetId="0">#REF!</definedName>
    <definedName name="lulinha" localSheetId="2">#REF!</definedName>
    <definedName name="lulinha">#REF!</definedName>
    <definedName name="Maçariqueiro" localSheetId="0">#REF!</definedName>
    <definedName name="Maçariqueiro" localSheetId="2">#REF!</definedName>
    <definedName name="Maçariqueiro">#REF!</definedName>
    <definedName name="Macro1" localSheetId="0">#REF!</definedName>
    <definedName name="Macro1" localSheetId="2">#REF!</definedName>
    <definedName name="Macro1">#REF!</definedName>
    <definedName name="marcel" localSheetId="0">#REF!</definedName>
    <definedName name="marcel" localSheetId="2">#REF!</definedName>
    <definedName name="marcel">#REF!</definedName>
    <definedName name="MARIANA" localSheetId="0">#REF!</definedName>
    <definedName name="MARIANA" localSheetId="2">#REF!</definedName>
    <definedName name="MARIANA">#REF!</definedName>
    <definedName name="MARINA" localSheetId="0">#REF!</definedName>
    <definedName name="MARINA" localSheetId="2">#REF!</definedName>
    <definedName name="MARINA">#REF!</definedName>
    <definedName name="Materiais" localSheetId="0">#REF!</definedName>
    <definedName name="Materiais" localSheetId="2">#REF!</definedName>
    <definedName name="Materiais">#REF!</definedName>
    <definedName name="Mecanico_Aj" localSheetId="0">#REF!</definedName>
    <definedName name="Mecanico_Aj" localSheetId="2">#REF!</definedName>
    <definedName name="Mecanico_Aj">#REF!</definedName>
    <definedName name="Mecânico_Ajust" localSheetId="0">#REF!</definedName>
    <definedName name="Mecânico_Ajust" localSheetId="2">#REF!</definedName>
    <definedName name="Mecânico_Ajust">#REF!</definedName>
    <definedName name="Mecanico_Mon" localSheetId="0">#REF!</definedName>
    <definedName name="Mecanico_Mon" localSheetId="2">#REF!</definedName>
    <definedName name="Mecanico_Mon">#REF!</definedName>
    <definedName name="Mecânico_Mont" localSheetId="2">#REF!</definedName>
    <definedName name="Mecânico_Mont">#REF!</definedName>
    <definedName name="MmExcelLinker_4E7BD31E_65F0_440C_A162_0361D739B0FD" localSheetId="0">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2">#REF!</definedName>
    <definedName name="MMM">#REF!</definedName>
    <definedName name="MMMA" localSheetId="0">#REF!</definedName>
    <definedName name="MMMA" localSheetId="2">#REF!</definedName>
    <definedName name="MMMA">#REF!</definedName>
    <definedName name="Montador" localSheetId="0">#REF!</definedName>
    <definedName name="Montador" localSheetId="2">#REF!</definedName>
    <definedName name="Montador">#REF!</definedName>
    <definedName name="Montagem" localSheetId="2">#REF!</definedName>
    <definedName name="Montagem">#REF!</definedName>
    <definedName name="NCM" localSheetId="2">#REF!</definedName>
    <definedName name="NCM">#REF!</definedName>
    <definedName name="nwr" localSheetId="0"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2">#REF!</definedName>
    <definedName name="OneA">#REF!</definedName>
    <definedName name="OneB" localSheetId="0">#REF!</definedName>
    <definedName name="OneB" localSheetId="2">#REF!</definedName>
    <definedName name="OneB">#REF!</definedName>
    <definedName name="OneC" localSheetId="0">#REF!</definedName>
    <definedName name="OneC" localSheetId="2">#REF!</definedName>
    <definedName name="OneC">#REF!</definedName>
    <definedName name="OneD" localSheetId="0">#REF!</definedName>
    <definedName name="OneD" localSheetId="2">#REF!</definedName>
    <definedName name="OneD">#REF!</definedName>
    <definedName name="OneE" localSheetId="0">#REF!</definedName>
    <definedName name="OneE" localSheetId="2">#REF!</definedName>
    <definedName name="OneE">#REF!</definedName>
    <definedName name="OneF" localSheetId="0">#REF!</definedName>
    <definedName name="OneF" localSheetId="2">#REF!</definedName>
    <definedName name="OneF">#REF!</definedName>
    <definedName name="OneG" localSheetId="0">#REF!</definedName>
    <definedName name="OneG" localSheetId="2">#REF!</definedName>
    <definedName name="OneG">#REF!</definedName>
    <definedName name="OneH" localSheetId="0">#REF!</definedName>
    <definedName name="OneH" localSheetId="2">#REF!</definedName>
    <definedName name="OneH">#REF!</definedName>
    <definedName name="OneI" localSheetId="0">#REF!</definedName>
    <definedName name="OneI" localSheetId="2">#REF!</definedName>
    <definedName name="OneI">#REF!</definedName>
    <definedName name="OneJ" localSheetId="0">#REF!</definedName>
    <definedName name="OneJ" localSheetId="2">#REF!</definedName>
    <definedName name="OneJ">#REF!</definedName>
    <definedName name="OneK" localSheetId="0">#REF!</definedName>
    <definedName name="OneK" localSheetId="2">#REF!</definedName>
    <definedName name="OneK">#REF!</definedName>
    <definedName name="OneL" localSheetId="0">#REF!</definedName>
    <definedName name="OneL" localSheetId="2">#REF!</definedName>
    <definedName name="OneL">#REF!</definedName>
    <definedName name="OneM" localSheetId="0">#REF!</definedName>
    <definedName name="OneM" localSheetId="2">#REF!</definedName>
    <definedName name="OneM">#REF!</definedName>
    <definedName name="ORÇ" localSheetId="0">#REF!</definedName>
    <definedName name="ORÇ" localSheetId="2">#REF!</definedName>
    <definedName name="ORÇ">#REF!</definedName>
    <definedName name="OUTR" localSheetId="0">#REF!</definedName>
    <definedName name="OUTR" localSheetId="2">#REF!</definedName>
    <definedName name="OUTR">#REF!</definedName>
    <definedName name="P.Aparente" localSheetId="0">#REF!</definedName>
    <definedName name="P.Aparente" localSheetId="2">#REF!</definedName>
    <definedName name="P.Aparente">#REF!</definedName>
    <definedName name="P.Reatia" localSheetId="0">#REF!</definedName>
    <definedName name="P.Reatia" localSheetId="2">#REF!</definedName>
    <definedName name="P.Reatia">#REF!</definedName>
    <definedName name="p2mpmc2" localSheetId="2">#REF!</definedName>
    <definedName name="p2mpmc2">#REF!</definedName>
    <definedName name="p2mpmc3" localSheetId="2">#REF!</definedName>
    <definedName name="p2mpmc3">#REF!</definedName>
    <definedName name="p2mpmc4" localSheetId="2">#REF!</definedName>
    <definedName name="p2mpmc4">#REF!</definedName>
    <definedName name="P2MPTC2" localSheetId="2">#REF!</definedName>
    <definedName name="P2MPTC2">#REF!</definedName>
    <definedName name="p2mptc3" localSheetId="2">#REF!</definedName>
    <definedName name="p2mptc3">#REF!</definedName>
    <definedName name="p2mptc4" localSheetId="2">#REF!</definedName>
    <definedName name="p2mptc4">#REF!</definedName>
    <definedName name="p2mptg2" localSheetId="2">#REF!</definedName>
    <definedName name="p2mptg2">#REF!</definedName>
    <definedName name="p2mptg3" localSheetId="2">#REF!</definedName>
    <definedName name="p2mptg3">#REF!</definedName>
    <definedName name="p2mptg4" localSheetId="2">#REF!</definedName>
    <definedName name="p2mptg4">#REF!</definedName>
    <definedName name="p2mptg5" localSheetId="2">#REF!</definedName>
    <definedName name="p2mptg5">#REF!</definedName>
    <definedName name="p3mpmc3" localSheetId="2">#REF!</definedName>
    <definedName name="p3mpmc3">#REF!</definedName>
    <definedName name="p3mpmc4" localSheetId="2">#REF!</definedName>
    <definedName name="p3mpmc4">#REF!</definedName>
    <definedName name="p3mptc3" localSheetId="2">#REF!</definedName>
    <definedName name="p3mptc3">#REF!</definedName>
    <definedName name="p3mptc4" localSheetId="2">#REF!</definedName>
    <definedName name="p3mptc4">#REF!</definedName>
    <definedName name="p3mptg3" localSheetId="2">#REF!</definedName>
    <definedName name="p3mptg3">#REF!</definedName>
    <definedName name="p3mptg4" localSheetId="2">#REF!</definedName>
    <definedName name="p3mptg4">#REF!</definedName>
    <definedName name="p3mptg5" localSheetId="2">#REF!</definedName>
    <definedName name="p3mptg5">#REF!</definedName>
    <definedName name="p4mpmc4" localSheetId="2">#REF!</definedName>
    <definedName name="p4mpmc4">#REF!</definedName>
    <definedName name="p4mptc4" localSheetId="2">#REF!</definedName>
    <definedName name="p4mptc4">#REF!</definedName>
    <definedName name="p4mptg4" localSheetId="2">#REF!</definedName>
    <definedName name="p4mptg4">#REF!</definedName>
    <definedName name="p4mptg5" localSheetId="2">#REF!</definedName>
    <definedName name="p4mptg5">#REF!</definedName>
    <definedName name="p5mptg5" localSheetId="2">#REF!</definedName>
    <definedName name="p5mptg5">#REF!</definedName>
    <definedName name="p5mtg5" localSheetId="2">#REF!</definedName>
    <definedName name="p5mtg5">#REF!</definedName>
    <definedName name="pativar" localSheetId="2">#REF!</definedName>
    <definedName name="pativar">#REF!</definedName>
    <definedName name="PCORMC" localSheetId="0">#REF!</definedName>
    <definedName name="PCORMC" localSheetId="2">#REF!</definedName>
    <definedName name="PCORMC">#REF!</definedName>
    <definedName name="PCORTC" localSheetId="0">#REF!</definedName>
    <definedName name="PCORTC" localSheetId="2">#REF!</definedName>
    <definedName name="PCORTC">#REF!</definedName>
    <definedName name="PCORTG" localSheetId="0">#REF!</definedName>
    <definedName name="PCORTG" localSheetId="2">#REF!</definedName>
    <definedName name="PCORTG">#REF!</definedName>
    <definedName name="Pedr_Refrat" localSheetId="0">#REF!</definedName>
    <definedName name="Pedr_Refrat" localSheetId="2">#REF!</definedName>
    <definedName name="Pedr_Refrat">#REF!</definedName>
    <definedName name="Pedreiro" localSheetId="0">#REF!</definedName>
    <definedName name="Pedreiro" localSheetId="2">#REF!</definedName>
    <definedName name="Pedreiro">#REF!</definedName>
    <definedName name="Pedreiro_Ref" localSheetId="0">#REF!</definedName>
    <definedName name="Pedreiro_Ref" localSheetId="2">#REF!</definedName>
    <definedName name="Pedreiro_Ref">#REF!</definedName>
    <definedName name="Pedreiro_Refrat" localSheetId="2">#REF!</definedName>
    <definedName name="Pedreiro_Refrat">#REF!</definedName>
    <definedName name="Pintor" localSheetId="2">#REF!</definedName>
    <definedName name="Pintor">#REF!</definedName>
    <definedName name="plan" localSheetId="2">#REF!</definedName>
    <definedName name="plan">#REF!</definedName>
    <definedName name="PLANILHA" localSheetId="2">#REF!</definedName>
    <definedName name="PLANILHA">#REF!</definedName>
    <definedName name="pos" localSheetId="0"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0"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2">#REF!</definedName>
    <definedName name="Preços">#REF!</definedName>
    <definedName name="Print_Area_MI" localSheetId="0">#REF!</definedName>
    <definedName name="Print_Area_MI" localSheetId="2">#REF!</definedName>
    <definedName name="Print_Area_MI">#REF!</definedName>
    <definedName name="PROJ" localSheetId="0">#REF!</definedName>
    <definedName name="PROJ" localSheetId="2">#REF!</definedName>
    <definedName name="PROJ">#REF!</definedName>
    <definedName name="project_name" localSheetId="0">#REF!</definedName>
    <definedName name="project_name" localSheetId="2">#REF!</definedName>
    <definedName name="project_name">#REF!</definedName>
    <definedName name="Projects" localSheetId="0">#REF!</definedName>
    <definedName name="Projects" localSheetId="2">#REF!</definedName>
    <definedName name="Projects">#REF!</definedName>
    <definedName name="Q" localSheetId="0">#REF!</definedName>
    <definedName name="Q" localSheetId="2">#REF!</definedName>
    <definedName name="Q">#REF!</definedName>
    <definedName name="qq" localSheetId="0">#REF!</definedName>
    <definedName name="qq" localSheetId="2">#REF!</definedName>
    <definedName name="qq">#REF!</definedName>
    <definedName name="qw" localSheetId="0"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2">#REF!</definedName>
    <definedName name="Rendimento">#REF!</definedName>
    <definedName name="RESINAS" localSheetId="0">#REF!</definedName>
    <definedName name="RESINAS" localSheetId="2">#REF!</definedName>
    <definedName name="RESINAS">#REF!</definedName>
    <definedName name="resultadorendimento" localSheetId="0">#REF!</definedName>
    <definedName name="resultadorendimento" localSheetId="2">#REF!</definedName>
    <definedName name="resultadorendimento">#REF!</definedName>
    <definedName name="RESUMO" localSheetId="0">#REF!</definedName>
    <definedName name="RESUMO" localSheetId="2">#REF!</definedName>
    <definedName name="RESUMO">#REF!</definedName>
    <definedName name="REV." localSheetId="0">#REF!</definedName>
    <definedName name="REV." localSheetId="2">#REF!</definedName>
    <definedName name="REV.">#REF!</definedName>
    <definedName name="Revestidor" localSheetId="0">#REF!</definedName>
    <definedName name="Revestidor" localSheetId="2">#REF!</definedName>
    <definedName name="Revestidor">#REF!</definedName>
    <definedName name="Rg" localSheetId="0">#REF!</definedName>
    <definedName name="Rg" localSheetId="2">#REF!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0"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0"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2">#REF!</definedName>
    <definedName name="Serralheiro">#REF!</definedName>
    <definedName name="SixA" localSheetId="0">#REF!</definedName>
    <definedName name="SixA" localSheetId="2">#REF!</definedName>
    <definedName name="SixA">#REF!</definedName>
    <definedName name="SixB" localSheetId="0">#REF!</definedName>
    <definedName name="SixB" localSheetId="2">#REF!</definedName>
    <definedName name="SixB">#REF!</definedName>
    <definedName name="SixC" localSheetId="0">#REF!</definedName>
    <definedName name="SixC" localSheetId="2">#REF!</definedName>
    <definedName name="SixC">#REF!</definedName>
    <definedName name="SixD" localSheetId="0">#REF!</definedName>
    <definedName name="SixD" localSheetId="2">#REF!</definedName>
    <definedName name="SixD">#REF!</definedName>
    <definedName name="SixE" localSheetId="0">#REF!</definedName>
    <definedName name="SixE" localSheetId="2">#REF!</definedName>
    <definedName name="SixE">#REF!</definedName>
    <definedName name="SixF" localSheetId="0">#REF!</definedName>
    <definedName name="SixF" localSheetId="2">#REF!</definedName>
    <definedName name="SixF">#REF!</definedName>
    <definedName name="SixG" localSheetId="0">#REF!</definedName>
    <definedName name="SixG" localSheetId="2">#REF!</definedName>
    <definedName name="SixG">#REF!</definedName>
    <definedName name="SixH" localSheetId="0">#REF!</definedName>
    <definedName name="SixH" localSheetId="2">#REF!</definedName>
    <definedName name="SixH">#REF!</definedName>
    <definedName name="SixI" localSheetId="0">#REF!</definedName>
    <definedName name="SixI" localSheetId="2">#REF!</definedName>
    <definedName name="SixI">#REF!</definedName>
    <definedName name="SixJ" localSheetId="0">#REF!</definedName>
    <definedName name="SixJ" localSheetId="2">#REF!</definedName>
    <definedName name="SixJ">#REF!</definedName>
    <definedName name="SixK" localSheetId="0">#REF!</definedName>
    <definedName name="SixK" localSheetId="2">#REF!</definedName>
    <definedName name="SixK">#REF!</definedName>
    <definedName name="SixL" localSheetId="0">#REF!</definedName>
    <definedName name="SixL" localSheetId="2">#REF!</definedName>
    <definedName name="SixL">#REF!</definedName>
    <definedName name="SixM" localSheetId="0">#REF!</definedName>
    <definedName name="SixM" localSheetId="2">#REF!</definedName>
    <definedName name="SixM">#REF!</definedName>
    <definedName name="Soldador_AC" localSheetId="0">#REF!</definedName>
    <definedName name="Soldador_AC" localSheetId="2">#REF!</definedName>
    <definedName name="Soldador_AC">#REF!</definedName>
    <definedName name="Soldador_AC_TIG" localSheetId="0">#REF!</definedName>
    <definedName name="Soldador_AC_TIG" localSheetId="2">#REF!</definedName>
    <definedName name="Soldador_AC_TIG">#REF!</definedName>
    <definedName name="Soldador_ACarb" localSheetId="0">#REF!</definedName>
    <definedName name="Soldador_ACarb" localSheetId="2">#REF!</definedName>
    <definedName name="Soldador_ACarb">#REF!</definedName>
    <definedName name="Soldador_AI" localSheetId="2">#REF!</definedName>
    <definedName name="Soldador_AI">#REF!</definedName>
    <definedName name="Soldador_AI_TIG" localSheetId="2">#REF!</definedName>
    <definedName name="Soldador_AI_TIG">#REF!</definedName>
    <definedName name="Soldador_AInox" localSheetId="2">#REF!</definedName>
    <definedName name="Soldador_AInox">#REF!</definedName>
    <definedName name="Soldador_AL" localSheetId="2">#REF!</definedName>
    <definedName name="Soldador_AL">#REF!</definedName>
    <definedName name="Soldador_AL_TIG" localSheetId="2">#REF!</definedName>
    <definedName name="Soldador_AL_TIG">#REF!</definedName>
    <definedName name="Soldador_ALiga" localSheetId="2">#REF!</definedName>
    <definedName name="Soldador_ALiga">#REF!</definedName>
    <definedName name="Soldador_Alum" localSheetId="2">#REF!</definedName>
    <definedName name="Soldador_Alum">#REF!</definedName>
    <definedName name="Soldador_Alumínio" localSheetId="2">#REF!</definedName>
    <definedName name="Soldador_Alumínio">#REF!</definedName>
    <definedName name="Soldador_Cob" localSheetId="2">#REF!</definedName>
    <definedName name="Soldador_Cob">#REF!</definedName>
    <definedName name="Soldador_Cobre" localSheetId="2">#REF!</definedName>
    <definedName name="Soldador_Cobre">#REF!</definedName>
    <definedName name="Soldador_Est" localSheetId="2">#REF!</definedName>
    <definedName name="Soldador_Est">#REF!</definedName>
    <definedName name="Soldador_Estrut" localSheetId="2">#REF!</definedName>
    <definedName name="Soldador_Estrut">#REF!</definedName>
    <definedName name="Soldador_TIG_AC" localSheetId="2">#REF!</definedName>
    <definedName name="Soldador_TIG_AC">#REF!</definedName>
    <definedName name="Soldador_TIG_AI" localSheetId="2">#REF!</definedName>
    <definedName name="Soldador_TIG_AI">#REF!</definedName>
    <definedName name="Soldador_TIG_AL" localSheetId="2">#REF!</definedName>
    <definedName name="Soldador_TIG_AL">#REF!</definedName>
    <definedName name="SS" localSheetId="0" hidden="1">#REF!</definedName>
    <definedName name="SS" localSheetId="2" hidden="1">#REF!</definedName>
    <definedName name="SS" hidden="1">#REF!</definedName>
    <definedName name="SSSSSSSS" localSheetId="0">#REF!</definedName>
    <definedName name="SSSSSSSS" localSheetId="2">#REF!</definedName>
    <definedName name="SSSSSSSS">#REF!</definedName>
    <definedName name="Subestação" localSheetId="0">#REF!</definedName>
    <definedName name="Subestação" localSheetId="2">#REF!</definedName>
    <definedName name="Subestação">#REF!</definedName>
    <definedName name="SYOKI_GAMEN">#N/A</definedName>
    <definedName name="tabelaDenominação" localSheetId="0">#REF!</definedName>
    <definedName name="tabelaDenominação" localSheetId="2">#REF!</definedName>
    <definedName name="tabelaDenominação">#REF!</definedName>
    <definedName name="Tag_Carga" localSheetId="0">#REF!</definedName>
    <definedName name="Tag_Carga" localSheetId="2">#REF!</definedName>
    <definedName name="Tag_Carga">#REF!</definedName>
    <definedName name="Tag_CCM" localSheetId="0">#REF!</definedName>
    <definedName name="Tag_CCM" localSheetId="2">#REF!</definedName>
    <definedName name="Tag_CCM">#REF!</definedName>
    <definedName name="TEC" localSheetId="0">#REF!</definedName>
    <definedName name="TEC" localSheetId="2">#REF!</definedName>
    <definedName name="TEC">#REF!</definedName>
    <definedName name="TEC." localSheetId="0">#REF!</definedName>
    <definedName name="TEC." localSheetId="2">#REF!</definedName>
    <definedName name="TEC.">#REF!</definedName>
    <definedName name="TESTE" localSheetId="0">#REF!</definedName>
    <definedName name="TESTE" localSheetId="2">#REF!</definedName>
    <definedName name="TESTE">#REF!</definedName>
    <definedName name="TESTE2" localSheetId="0">#REF!</definedName>
    <definedName name="TESTE2" localSheetId="2">#REF!</definedName>
    <definedName name="TESTE2">#REF!</definedName>
    <definedName name="thmed" localSheetId="0">#REF!</definedName>
    <definedName name="thmed" localSheetId="2">#REF!</definedName>
    <definedName name="thmed">#REF!</definedName>
    <definedName name="thmin" localSheetId="0">#REF!</definedName>
    <definedName name="thmin" localSheetId="2">#REF!</definedName>
    <definedName name="thmin">#REF!</definedName>
    <definedName name="ThreeA" localSheetId="0">#REF!</definedName>
    <definedName name="ThreeA" localSheetId="2">#REF!</definedName>
    <definedName name="ThreeA">#REF!</definedName>
    <definedName name="ThreeB" localSheetId="0">#REF!</definedName>
    <definedName name="ThreeB" localSheetId="2">#REF!</definedName>
    <definedName name="ThreeB">#REF!</definedName>
    <definedName name="ThreeC" localSheetId="0">#REF!</definedName>
    <definedName name="ThreeC" localSheetId="2">#REF!</definedName>
    <definedName name="ThreeC">#REF!</definedName>
    <definedName name="ThreeD" localSheetId="0">#REF!</definedName>
    <definedName name="ThreeD" localSheetId="2">#REF!</definedName>
    <definedName name="ThreeD">#REF!</definedName>
    <definedName name="ThreeE" localSheetId="0">#REF!</definedName>
    <definedName name="ThreeE" localSheetId="2">#REF!</definedName>
    <definedName name="ThreeE">#REF!</definedName>
    <definedName name="ThreeF" localSheetId="0">#REF!</definedName>
    <definedName name="ThreeF" localSheetId="2">#REF!</definedName>
    <definedName name="ThreeF">#REF!</definedName>
    <definedName name="ThreeG" localSheetId="0">#REF!</definedName>
    <definedName name="ThreeG" localSheetId="2">#REF!</definedName>
    <definedName name="ThreeG">#REF!</definedName>
    <definedName name="ThreeH" localSheetId="0">#REF!</definedName>
    <definedName name="ThreeH" localSheetId="2">#REF!</definedName>
    <definedName name="ThreeH">#REF!</definedName>
    <definedName name="ThreeI" localSheetId="0">#REF!</definedName>
    <definedName name="ThreeI" localSheetId="2">#REF!</definedName>
    <definedName name="ThreeI">#REF!</definedName>
    <definedName name="ThreeJ" localSheetId="0">#REF!</definedName>
    <definedName name="ThreeJ" localSheetId="2">#REF!</definedName>
    <definedName name="ThreeJ">#REF!</definedName>
    <definedName name="ThreeK" localSheetId="0">#REF!</definedName>
    <definedName name="ThreeK" localSheetId="2">#REF!</definedName>
    <definedName name="ThreeK">#REF!</definedName>
    <definedName name="ThreeL" localSheetId="0">#REF!</definedName>
    <definedName name="ThreeL" localSheetId="2">#REF!</definedName>
    <definedName name="ThreeL">#REF!</definedName>
    <definedName name="ThreeM" localSheetId="0">#REF!</definedName>
    <definedName name="ThreeM" localSheetId="2">#REF!</definedName>
    <definedName name="ThreeM">#REF!</definedName>
    <definedName name="TIPO_DE_INSTRUMENTO" localSheetId="0">#REF!</definedName>
    <definedName name="TIPO_DE_INSTRUMENTO" localSheetId="2">#REF!</definedName>
    <definedName name="TIPO_DE_INSTRUMENTO">#REF!</definedName>
    <definedName name="tit" localSheetId="0">#REF!</definedName>
    <definedName name="tit" localSheetId="2">#REF!</definedName>
    <definedName name="tit">#REF!</definedName>
    <definedName name="TIT_FIS" localSheetId="0">#REF!</definedName>
    <definedName name="TIT_FIS" localSheetId="2">#REF!</definedName>
    <definedName name="TIT_FIS">#REF!</definedName>
    <definedName name="_xlnm.Print_Titles" localSheetId="1">GERAL!#REF!</definedName>
    <definedName name="_xlnm.Print_Titles" localSheetId="2">RESUMO!$5:$5</definedName>
    <definedName name="_xlnm.Print_Titles">#N/A</definedName>
    <definedName name="Títulos_impressão_IM" localSheetId="0">#REF!</definedName>
    <definedName name="Títulos_impressão_IM" localSheetId="2">#REF!</definedName>
    <definedName name="Títulos_impressão_IM">#REF!</definedName>
    <definedName name="TOTAL" localSheetId="0">#REF!</definedName>
    <definedName name="TOTAL" localSheetId="2">#REF!</definedName>
    <definedName name="TOTAL">#REF!</definedName>
    <definedName name="TPREVMC" localSheetId="0">#REF!</definedName>
    <definedName name="TPREVMC" localSheetId="2">#REF!</definedName>
    <definedName name="TPREVMC">#REF!</definedName>
    <definedName name="TPREVTC" localSheetId="0">#REF!</definedName>
    <definedName name="TPREVTC" localSheetId="2">#REF!</definedName>
    <definedName name="TPREVTC">#REF!</definedName>
    <definedName name="TPREVTG" localSheetId="0">#REF!</definedName>
    <definedName name="TPREVTG" localSheetId="2">#REF!</definedName>
    <definedName name="TPREVTG">#REF!</definedName>
    <definedName name="TwoA" localSheetId="0">#REF!</definedName>
    <definedName name="TwoA" localSheetId="2">#REF!</definedName>
    <definedName name="TwoA">#REF!</definedName>
    <definedName name="TwoB" localSheetId="0">#REF!</definedName>
    <definedName name="TwoB" localSheetId="2">#REF!</definedName>
    <definedName name="TwoB">#REF!</definedName>
    <definedName name="TwoC" localSheetId="0">#REF!</definedName>
    <definedName name="TwoC" localSheetId="2">#REF!</definedName>
    <definedName name="TwoC">#REF!</definedName>
    <definedName name="TwoD" localSheetId="0">#REF!</definedName>
    <definedName name="TwoD" localSheetId="2">#REF!</definedName>
    <definedName name="TwoD">#REF!</definedName>
    <definedName name="TwoE" localSheetId="0">#REF!</definedName>
    <definedName name="TwoE" localSheetId="2">#REF!</definedName>
    <definedName name="TwoE">#REF!</definedName>
    <definedName name="TwoF" localSheetId="0">#REF!</definedName>
    <definedName name="TwoF" localSheetId="2">#REF!</definedName>
    <definedName name="TwoF">#REF!</definedName>
    <definedName name="TwoG" localSheetId="0">#REF!</definedName>
    <definedName name="TwoG" localSheetId="2">#REF!</definedName>
    <definedName name="TwoG">#REF!</definedName>
    <definedName name="TwoH" localSheetId="0">#REF!</definedName>
    <definedName name="TwoH" localSheetId="2">#REF!</definedName>
    <definedName name="TwoH">#REF!</definedName>
    <definedName name="TwoI" localSheetId="0">#REF!</definedName>
    <definedName name="TwoI" localSheetId="2">#REF!</definedName>
    <definedName name="TwoI">#REF!</definedName>
    <definedName name="TwoJ" localSheetId="0">#REF!</definedName>
    <definedName name="TwoJ" localSheetId="2">#REF!</definedName>
    <definedName name="TwoJ">#REF!</definedName>
    <definedName name="TwoK" localSheetId="0">#REF!</definedName>
    <definedName name="TwoK" localSheetId="2">#REF!</definedName>
    <definedName name="TwoK">#REF!</definedName>
    <definedName name="TwoL" localSheetId="0">#REF!</definedName>
    <definedName name="TwoL" localSheetId="2">#REF!</definedName>
    <definedName name="TwoL">#REF!</definedName>
    <definedName name="TwoM" localSheetId="0">#REF!</definedName>
    <definedName name="TwoM" localSheetId="2">#REF!</definedName>
    <definedName name="TwoM">#REF!</definedName>
    <definedName name="UN" localSheetId="0">#REF!</definedName>
    <definedName name="UN" localSheetId="2">#REF!</definedName>
    <definedName name="UN">#REF!</definedName>
    <definedName name="Unidade" localSheetId="0">#REF!</definedName>
    <definedName name="Unidade" localSheetId="2">#REF!</definedName>
    <definedName name="Unidade">#REF!</definedName>
    <definedName name="VI" localSheetId="0"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2">#REF!</definedName>
    <definedName name="Wagua">#REF!</definedName>
    <definedName name="wnr" localSheetId="0"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2">#REF!</definedName>
    <definedName name="Wpipe">#REF!</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0"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0"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2">#REF!</definedName>
    <definedName name="Wtotal">#REF!</definedName>
    <definedName name="X" localSheetId="0">#REF!</definedName>
    <definedName name="X" localSheetId="2">#REF!</definedName>
    <definedName name="X">#REF!</definedName>
    <definedName name="xxx" localSheetId="0"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2">#REF!</definedName>
    <definedName name="XXXXXX">#REF!</definedName>
    <definedName name="XXXXXXX" localSheetId="0">#REF!</definedName>
    <definedName name="XXXXXXX" localSheetId="2">#REF!</definedName>
    <definedName name="XXXXXXX">#REF!</definedName>
    <definedName name="XYZZXZXXZXZ" localSheetId="0">#REF!</definedName>
    <definedName name="XYZZXZXXZXZ" localSheetId="2">#REF!</definedName>
    <definedName name="XYZZXZXXZXZ">#REF!</definedName>
    <definedName name="Z" localSheetId="0">#REF!</definedName>
    <definedName name="Z" localSheetId="2">#REF!</definedName>
    <definedName name="Z">#REF!</definedName>
    <definedName name="Z_0CCF26D2_015A_48BB_A932_E67ED632CE05_.wvu.FilterData" localSheetId="1" hidden="1">GERAL!#REF!</definedName>
    <definedName name="Z_0CCF26D2_015A_48BB_A932_E67ED632CE05_.wvu.FilterData" localSheetId="2" hidden="1">RESUMO!$A$5:$O$5</definedName>
    <definedName name="Z_0CCF26D2_015A_48BB_A932_E67ED632CE05_.wvu.PrintArea" localSheetId="1" hidden="1">GERAL!$A$10:$L$234</definedName>
    <definedName name="Z_0CCF26D2_015A_48BB_A932_E67ED632CE05_.wvu.PrintArea" localSheetId="2" hidden="1">RESUMO!$A$5:$V$8</definedName>
    <definedName name="Z_0CCF26D2_015A_48BB_A932_E67ED632CE05_.wvu.PrintTitles" localSheetId="1" hidden="1">GERAL!#REF!</definedName>
    <definedName name="Z_0CCF26D2_015A_48BB_A932_E67ED632CE05_.wvu.PrintTitles" localSheetId="2" hidden="1">RESUMO!$5:$5</definedName>
    <definedName name="Z_139CDC34_A2AE_4FB8_A6BF_3FCAEDE2A712_.wvu.FilterData" localSheetId="1" hidden="1">GERAL!#REF!</definedName>
    <definedName name="Z_139CDC34_A2AE_4FB8_A6BF_3FCAEDE2A712_.wvu.FilterData" localSheetId="2" hidden="1">RESUMO!$A$5:$O$5</definedName>
    <definedName name="Z_139CDC34_A2AE_4FB8_A6BF_3FCAEDE2A712_.wvu.PrintArea" localSheetId="1" hidden="1">GERAL!$A$10:$L$234</definedName>
    <definedName name="Z_139CDC34_A2AE_4FB8_A6BF_3FCAEDE2A712_.wvu.PrintArea" localSheetId="2" hidden="1">RESUMO!$A$5:$V$8</definedName>
    <definedName name="Z_139CDC34_A2AE_4FB8_A6BF_3FCAEDE2A712_.wvu.PrintTitles" localSheetId="1" hidden="1">GERAL!#REF!</definedName>
    <definedName name="Z_139CDC34_A2AE_4FB8_A6BF_3FCAEDE2A712_.wvu.PrintTitles" localSheetId="2" hidden="1">RESUMO!$5:$5</definedName>
    <definedName name="Z_EC1863A0_3B45_43E6_81CD_D9608D52C52A_.wvu.FilterData" localSheetId="1" hidden="1">GERAL!#REF!</definedName>
    <definedName name="Z_EC1863A0_3B45_43E6_81CD_D9608D52C52A_.wvu.FilterData" localSheetId="2" hidden="1">RESUMO!$A$5:$O$5</definedName>
    <definedName name="Z_EC1863A0_3B45_43E6_81CD_D9608D52C52A_.wvu.PrintArea" localSheetId="1" hidden="1">GERAL!$A$10:$L$234</definedName>
    <definedName name="Z_EC1863A0_3B45_43E6_81CD_D9608D52C52A_.wvu.PrintArea" localSheetId="2" hidden="1">RESUMO!$A$5:$V$8</definedName>
    <definedName name="Z_EC1863A0_3B45_43E6_81CD_D9608D52C52A_.wvu.PrintTitles" localSheetId="1" hidden="1">GERAL!#REF!</definedName>
    <definedName name="Z_EC1863A0_3B45_43E6_81CD_D9608D52C52A_.wvu.PrintTitles" localSheetId="2" hidden="1">RESUMO!$5:$5</definedName>
  </definedNames>
  <calcPr calcId="191029"/>
  <customWorkbookViews>
    <customWorkbookView name="Paula Mantovanelli - Modo de exibição pessoal" guid="{EC1863A0-3B45-43E6-81CD-D9608D52C52A}"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Luanna Fernandes De Lima - Modo de exibição pessoal" guid="{0CCF26D2-015A-48BB-A932-E67ED632CE05}"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3" i="2" l="1"/>
  <c r="L233" i="2" s="1"/>
  <c r="I233" i="2"/>
  <c r="H233" i="2"/>
  <c r="K232" i="2"/>
  <c r="L232" i="2" s="1"/>
  <c r="I232" i="2"/>
  <c r="H232" i="2"/>
  <c r="K231" i="2"/>
  <c r="L231" i="2" s="1"/>
  <c r="I231" i="2"/>
  <c r="H231" i="2"/>
  <c r="K230" i="2"/>
  <c r="L230" i="2" s="1"/>
  <c r="I230" i="2"/>
  <c r="H230" i="2"/>
  <c r="K229" i="2"/>
  <c r="L229" i="2" s="1"/>
  <c r="I229" i="2"/>
  <c r="H229" i="2"/>
  <c r="K228" i="2"/>
  <c r="L228" i="2" s="1"/>
  <c r="I228" i="2"/>
  <c r="H228" i="2"/>
  <c r="K227" i="2"/>
  <c r="L227" i="2" s="1"/>
  <c r="I227" i="2"/>
  <c r="H227" i="2"/>
  <c r="K226" i="2"/>
  <c r="L226" i="2" s="1"/>
  <c r="I226" i="2"/>
  <c r="H226" i="2"/>
  <c r="K225" i="2"/>
  <c r="L225" i="2" s="1"/>
  <c r="I225" i="2"/>
  <c r="H225" i="2"/>
  <c r="K224" i="2"/>
  <c r="L224" i="2" s="1"/>
  <c r="I224" i="2"/>
  <c r="H224" i="2"/>
  <c r="K223" i="2"/>
  <c r="L223" i="2" s="1"/>
  <c r="I223" i="2"/>
  <c r="H223" i="2"/>
  <c r="K222" i="2"/>
  <c r="L222" i="2" s="1"/>
  <c r="I222" i="2"/>
  <c r="H222" i="2"/>
  <c r="K221" i="2"/>
  <c r="L221" i="2" s="1"/>
  <c r="I221" i="2"/>
  <c r="H221" i="2"/>
  <c r="K220" i="2"/>
  <c r="L220" i="2" s="1"/>
  <c r="I220" i="2"/>
  <c r="H220" i="2"/>
  <c r="K219" i="2"/>
  <c r="L219" i="2" s="1"/>
  <c r="I219" i="2"/>
  <c r="H219" i="2"/>
  <c r="K218" i="2"/>
  <c r="L218" i="2" s="1"/>
  <c r="I218" i="2"/>
  <c r="H218" i="2"/>
  <c r="K217" i="2"/>
  <c r="L217" i="2" s="1"/>
  <c r="I217" i="2"/>
  <c r="H217" i="2"/>
  <c r="K216" i="2"/>
  <c r="L216" i="2" s="1"/>
  <c r="I216" i="2"/>
  <c r="H216" i="2"/>
  <c r="K215" i="2"/>
  <c r="L215" i="2" s="1"/>
  <c r="I215" i="2"/>
  <c r="H215" i="2"/>
  <c r="K214" i="2"/>
  <c r="L214" i="2" s="1"/>
  <c r="I214" i="2"/>
  <c r="H214" i="2"/>
  <c r="K213" i="2"/>
  <c r="L213" i="2" s="1"/>
  <c r="I213" i="2"/>
  <c r="H213" i="2"/>
  <c r="K212" i="2"/>
  <c r="L212" i="2" s="1"/>
  <c r="I212" i="2"/>
  <c r="H212" i="2"/>
  <c r="K211" i="2"/>
  <c r="L211" i="2" s="1"/>
  <c r="I211" i="2"/>
  <c r="H211" i="2"/>
  <c r="K210" i="2"/>
  <c r="L210" i="2" s="1"/>
  <c r="I210" i="2"/>
  <c r="H210" i="2"/>
  <c r="K209" i="2"/>
  <c r="L209" i="2" s="1"/>
  <c r="I209" i="2"/>
  <c r="H209" i="2"/>
  <c r="K208" i="2"/>
  <c r="L208" i="2" s="1"/>
  <c r="I208" i="2"/>
  <c r="H208" i="2"/>
  <c r="K207" i="2"/>
  <c r="L207" i="2" s="1"/>
  <c r="I207" i="2"/>
  <c r="H207" i="2"/>
  <c r="K206" i="2"/>
  <c r="L206" i="2" s="1"/>
  <c r="I206" i="2"/>
  <c r="H206" i="2"/>
  <c r="K205" i="2"/>
  <c r="L205" i="2" s="1"/>
  <c r="I205" i="2"/>
  <c r="H205" i="2"/>
  <c r="K204" i="2"/>
  <c r="L204" i="2" s="1"/>
  <c r="I204" i="2"/>
  <c r="H204" i="2"/>
  <c r="K203" i="2"/>
  <c r="L203" i="2" s="1"/>
  <c r="I203" i="2"/>
  <c r="H203" i="2"/>
  <c r="K202" i="2"/>
  <c r="L202" i="2" s="1"/>
  <c r="I202" i="2"/>
  <c r="H202" i="2"/>
  <c r="K201" i="2"/>
  <c r="L201" i="2" s="1"/>
  <c r="I201" i="2"/>
  <c r="H201" i="2"/>
  <c r="K200" i="2"/>
  <c r="L200" i="2" s="1"/>
  <c r="I200" i="2"/>
  <c r="H200" i="2"/>
  <c r="K199" i="2"/>
  <c r="L199" i="2" s="1"/>
  <c r="I199" i="2"/>
  <c r="H199" i="2"/>
  <c r="K198" i="2"/>
  <c r="L198" i="2" s="1"/>
  <c r="I198" i="2"/>
  <c r="H198" i="2"/>
  <c r="K197" i="2"/>
  <c r="L197" i="2" s="1"/>
  <c r="I197" i="2"/>
  <c r="H197" i="2"/>
  <c r="K196" i="2"/>
  <c r="L196" i="2" s="1"/>
  <c r="I196" i="2"/>
  <c r="H196" i="2"/>
  <c r="K195" i="2"/>
  <c r="L195" i="2" s="1"/>
  <c r="I195" i="2"/>
  <c r="H195" i="2"/>
  <c r="K194" i="2"/>
  <c r="L194" i="2" s="1"/>
  <c r="I194" i="2"/>
  <c r="H194" i="2"/>
  <c r="K192" i="2"/>
  <c r="L192" i="2" s="1"/>
  <c r="I192" i="2"/>
  <c r="H192" i="2"/>
  <c r="K191" i="2"/>
  <c r="L191" i="2" s="1"/>
  <c r="I191" i="2"/>
  <c r="H191" i="2"/>
  <c r="K190" i="2"/>
  <c r="L190" i="2" s="1"/>
  <c r="I190" i="2"/>
  <c r="H190" i="2"/>
  <c r="K189" i="2"/>
  <c r="L189" i="2" s="1"/>
  <c r="I189" i="2"/>
  <c r="H189" i="2"/>
  <c r="K188" i="2"/>
  <c r="L188" i="2" s="1"/>
  <c r="I188" i="2"/>
  <c r="H188" i="2"/>
  <c r="K187" i="2"/>
  <c r="L187" i="2" s="1"/>
  <c r="I187" i="2"/>
  <c r="H187" i="2"/>
  <c r="J187" i="2" s="1"/>
  <c r="K186" i="2"/>
  <c r="L186" i="2" s="1"/>
  <c r="I186" i="2"/>
  <c r="H186" i="2"/>
  <c r="J186" i="2" s="1"/>
  <c r="K185" i="2"/>
  <c r="L185" i="2" s="1"/>
  <c r="I185" i="2"/>
  <c r="H185" i="2"/>
  <c r="K183" i="2"/>
  <c r="L183" i="2" s="1"/>
  <c r="L182" i="2" s="1"/>
  <c r="I183" i="2"/>
  <c r="I182" i="2" s="1"/>
  <c r="H183" i="2"/>
  <c r="K180" i="2"/>
  <c r="L180" i="2" s="1"/>
  <c r="I180" i="2"/>
  <c r="H180" i="2"/>
  <c r="K179" i="2"/>
  <c r="L179" i="2" s="1"/>
  <c r="I179" i="2"/>
  <c r="H179" i="2"/>
  <c r="K178" i="2"/>
  <c r="L178" i="2" s="1"/>
  <c r="I178" i="2"/>
  <c r="H178" i="2"/>
  <c r="K177" i="2"/>
  <c r="L177" i="2" s="1"/>
  <c r="I177" i="2"/>
  <c r="H177" i="2"/>
  <c r="K176" i="2"/>
  <c r="L176" i="2" s="1"/>
  <c r="I176" i="2"/>
  <c r="H176" i="2"/>
  <c r="K175" i="2"/>
  <c r="L175" i="2" s="1"/>
  <c r="I175" i="2"/>
  <c r="H175" i="2"/>
  <c r="K174" i="2"/>
  <c r="L174" i="2" s="1"/>
  <c r="I174" i="2"/>
  <c r="H174" i="2"/>
  <c r="K173" i="2"/>
  <c r="L173" i="2" s="1"/>
  <c r="I173" i="2"/>
  <c r="H173" i="2"/>
  <c r="K172" i="2"/>
  <c r="L172" i="2" s="1"/>
  <c r="I172" i="2"/>
  <c r="H172" i="2"/>
  <c r="K171" i="2"/>
  <c r="L171" i="2" s="1"/>
  <c r="I171" i="2"/>
  <c r="H171" i="2"/>
  <c r="K170" i="2"/>
  <c r="L170" i="2" s="1"/>
  <c r="I170" i="2"/>
  <c r="H170" i="2"/>
  <c r="K169" i="2"/>
  <c r="L169" i="2" s="1"/>
  <c r="I169" i="2"/>
  <c r="H169" i="2"/>
  <c r="K168" i="2"/>
  <c r="L168" i="2" s="1"/>
  <c r="I168" i="2"/>
  <c r="H168" i="2"/>
  <c r="K167" i="2"/>
  <c r="L167" i="2" s="1"/>
  <c r="I167" i="2"/>
  <c r="H167" i="2"/>
  <c r="K166" i="2"/>
  <c r="L166" i="2" s="1"/>
  <c r="I166" i="2"/>
  <c r="H166" i="2"/>
  <c r="K165" i="2"/>
  <c r="L165" i="2" s="1"/>
  <c r="I165" i="2"/>
  <c r="H165" i="2"/>
  <c r="K164" i="2"/>
  <c r="L164" i="2" s="1"/>
  <c r="I164" i="2"/>
  <c r="H164" i="2"/>
  <c r="K163" i="2"/>
  <c r="L163" i="2" s="1"/>
  <c r="I163" i="2"/>
  <c r="H163" i="2"/>
  <c r="K162" i="2"/>
  <c r="L162" i="2" s="1"/>
  <c r="I162" i="2"/>
  <c r="H162" i="2"/>
  <c r="K161" i="2"/>
  <c r="L161" i="2" s="1"/>
  <c r="I161" i="2"/>
  <c r="H161" i="2"/>
  <c r="K160" i="2"/>
  <c r="L160" i="2" s="1"/>
  <c r="I160" i="2"/>
  <c r="H160" i="2"/>
  <c r="K159" i="2"/>
  <c r="L159" i="2" s="1"/>
  <c r="I159" i="2"/>
  <c r="H159" i="2"/>
  <c r="K158" i="2"/>
  <c r="L158" i="2" s="1"/>
  <c r="I158" i="2"/>
  <c r="H158" i="2"/>
  <c r="K157" i="2"/>
  <c r="L157" i="2" s="1"/>
  <c r="I157" i="2"/>
  <c r="H157" i="2"/>
  <c r="K156" i="2"/>
  <c r="L156" i="2" s="1"/>
  <c r="I156" i="2"/>
  <c r="H156" i="2"/>
  <c r="K155" i="2"/>
  <c r="L155" i="2" s="1"/>
  <c r="I155" i="2"/>
  <c r="H155" i="2"/>
  <c r="K154" i="2"/>
  <c r="L154" i="2" s="1"/>
  <c r="I154" i="2"/>
  <c r="H154" i="2"/>
  <c r="K153" i="2"/>
  <c r="L153" i="2" s="1"/>
  <c r="I153" i="2"/>
  <c r="H153" i="2"/>
  <c r="K152" i="2"/>
  <c r="L152" i="2" s="1"/>
  <c r="I152" i="2"/>
  <c r="H152" i="2"/>
  <c r="K151" i="2"/>
  <c r="L151" i="2" s="1"/>
  <c r="I151" i="2"/>
  <c r="H151" i="2"/>
  <c r="K150" i="2"/>
  <c r="L150" i="2" s="1"/>
  <c r="I150" i="2"/>
  <c r="H150" i="2"/>
  <c r="J150" i="2" s="1"/>
  <c r="K149" i="2"/>
  <c r="L149" i="2" s="1"/>
  <c r="I149" i="2"/>
  <c r="H149" i="2"/>
  <c r="K148" i="2"/>
  <c r="L148" i="2" s="1"/>
  <c r="I148" i="2"/>
  <c r="H148" i="2"/>
  <c r="K147" i="2"/>
  <c r="L147" i="2" s="1"/>
  <c r="I147" i="2"/>
  <c r="H147" i="2"/>
  <c r="K146" i="2"/>
  <c r="L146" i="2" s="1"/>
  <c r="I146" i="2"/>
  <c r="H146" i="2"/>
  <c r="K145" i="2"/>
  <c r="L145" i="2" s="1"/>
  <c r="I145" i="2"/>
  <c r="H145" i="2"/>
  <c r="K144" i="2"/>
  <c r="L144" i="2" s="1"/>
  <c r="I144" i="2"/>
  <c r="H144" i="2"/>
  <c r="K143" i="2"/>
  <c r="L143" i="2" s="1"/>
  <c r="I143" i="2"/>
  <c r="H143" i="2"/>
  <c r="K142" i="2"/>
  <c r="L142" i="2" s="1"/>
  <c r="I142" i="2"/>
  <c r="H142" i="2"/>
  <c r="K141" i="2"/>
  <c r="L141" i="2" s="1"/>
  <c r="I141" i="2"/>
  <c r="H141" i="2"/>
  <c r="K140" i="2"/>
  <c r="L140" i="2" s="1"/>
  <c r="I140" i="2"/>
  <c r="H140" i="2"/>
  <c r="K139" i="2"/>
  <c r="L139" i="2" s="1"/>
  <c r="I139" i="2"/>
  <c r="H139" i="2"/>
  <c r="K138" i="2"/>
  <c r="L138" i="2" s="1"/>
  <c r="I138" i="2"/>
  <c r="H138" i="2"/>
  <c r="K137" i="2"/>
  <c r="L137" i="2" s="1"/>
  <c r="I137" i="2"/>
  <c r="H137" i="2"/>
  <c r="K136" i="2"/>
  <c r="L136" i="2" s="1"/>
  <c r="I136" i="2"/>
  <c r="H136" i="2"/>
  <c r="K135" i="2"/>
  <c r="L135" i="2" s="1"/>
  <c r="I135" i="2"/>
  <c r="H135" i="2"/>
  <c r="J135" i="2" s="1"/>
  <c r="K134" i="2"/>
  <c r="L134" i="2" s="1"/>
  <c r="I134" i="2"/>
  <c r="H134" i="2"/>
  <c r="K133" i="2"/>
  <c r="L133" i="2" s="1"/>
  <c r="I133" i="2"/>
  <c r="H133" i="2"/>
  <c r="K132" i="2"/>
  <c r="L132" i="2" s="1"/>
  <c r="I132" i="2"/>
  <c r="H132" i="2"/>
  <c r="K131" i="2"/>
  <c r="L131" i="2" s="1"/>
  <c r="I131" i="2"/>
  <c r="H131" i="2"/>
  <c r="K130" i="2"/>
  <c r="L130" i="2" s="1"/>
  <c r="I130" i="2"/>
  <c r="H130" i="2"/>
  <c r="K129" i="2"/>
  <c r="L129" i="2" s="1"/>
  <c r="I129" i="2"/>
  <c r="H129" i="2"/>
  <c r="K128" i="2"/>
  <c r="L128" i="2" s="1"/>
  <c r="I128" i="2"/>
  <c r="H128" i="2"/>
  <c r="J128" i="2" s="1"/>
  <c r="K127" i="2"/>
  <c r="L127" i="2" s="1"/>
  <c r="I127" i="2"/>
  <c r="H127" i="2"/>
  <c r="K126" i="2"/>
  <c r="L126" i="2" s="1"/>
  <c r="I126" i="2"/>
  <c r="H126" i="2"/>
  <c r="J126" i="2" s="1"/>
  <c r="K125" i="2"/>
  <c r="L125" i="2" s="1"/>
  <c r="I125" i="2"/>
  <c r="H125" i="2"/>
  <c r="K123" i="2"/>
  <c r="L123" i="2" s="1"/>
  <c r="I123" i="2"/>
  <c r="H123" i="2"/>
  <c r="K122" i="2"/>
  <c r="L122" i="2" s="1"/>
  <c r="I122" i="2"/>
  <c r="H122" i="2"/>
  <c r="K121" i="2"/>
  <c r="L121" i="2" s="1"/>
  <c r="I121" i="2"/>
  <c r="H121" i="2"/>
  <c r="K120" i="2"/>
  <c r="L120" i="2" s="1"/>
  <c r="I120" i="2"/>
  <c r="H120" i="2"/>
  <c r="K119" i="2"/>
  <c r="L119" i="2" s="1"/>
  <c r="I119" i="2"/>
  <c r="H119" i="2"/>
  <c r="K118" i="2"/>
  <c r="L118" i="2" s="1"/>
  <c r="I118" i="2"/>
  <c r="H118" i="2"/>
  <c r="K117" i="2"/>
  <c r="L117" i="2" s="1"/>
  <c r="I117" i="2"/>
  <c r="H117" i="2"/>
  <c r="K116" i="2"/>
  <c r="L116" i="2" s="1"/>
  <c r="I116" i="2"/>
  <c r="H116" i="2"/>
  <c r="K115" i="2"/>
  <c r="L115" i="2" s="1"/>
  <c r="I115" i="2"/>
  <c r="H115" i="2"/>
  <c r="J115" i="2" s="1"/>
  <c r="K114" i="2"/>
  <c r="L114" i="2" s="1"/>
  <c r="I114" i="2"/>
  <c r="H114" i="2"/>
  <c r="K113" i="2"/>
  <c r="L113" i="2" s="1"/>
  <c r="I113" i="2"/>
  <c r="H113" i="2"/>
  <c r="J113" i="2" s="1"/>
  <c r="K111" i="2"/>
  <c r="L111" i="2" s="1"/>
  <c r="I111" i="2"/>
  <c r="H111" i="2"/>
  <c r="K110" i="2"/>
  <c r="L110" i="2" s="1"/>
  <c r="I110" i="2"/>
  <c r="H110" i="2"/>
  <c r="J110" i="2" s="1"/>
  <c r="K109" i="2"/>
  <c r="L109" i="2" s="1"/>
  <c r="I109" i="2"/>
  <c r="H109" i="2"/>
  <c r="K106" i="2"/>
  <c r="L106" i="2" s="1"/>
  <c r="I106" i="2"/>
  <c r="H106" i="2"/>
  <c r="K105" i="2"/>
  <c r="L105" i="2" s="1"/>
  <c r="I105" i="2"/>
  <c r="H105" i="2"/>
  <c r="K104" i="2"/>
  <c r="L104" i="2" s="1"/>
  <c r="I104" i="2"/>
  <c r="H104" i="2"/>
  <c r="K103" i="2"/>
  <c r="L103" i="2" s="1"/>
  <c r="I103" i="2"/>
  <c r="H103" i="2"/>
  <c r="K102" i="2"/>
  <c r="L102" i="2" s="1"/>
  <c r="I102" i="2"/>
  <c r="H102" i="2"/>
  <c r="K101" i="2"/>
  <c r="L101" i="2" s="1"/>
  <c r="I101" i="2"/>
  <c r="H101" i="2"/>
  <c r="K100" i="2"/>
  <c r="L100" i="2" s="1"/>
  <c r="I100" i="2"/>
  <c r="H100" i="2"/>
  <c r="K99" i="2"/>
  <c r="L99" i="2" s="1"/>
  <c r="I99" i="2"/>
  <c r="H99" i="2"/>
  <c r="J99" i="2" s="1"/>
  <c r="K98" i="2"/>
  <c r="L98" i="2" s="1"/>
  <c r="I98" i="2"/>
  <c r="H98" i="2"/>
  <c r="K97" i="2"/>
  <c r="L97" i="2" s="1"/>
  <c r="I97" i="2"/>
  <c r="H97" i="2"/>
  <c r="K96" i="2"/>
  <c r="L96" i="2" s="1"/>
  <c r="I96" i="2"/>
  <c r="H96" i="2"/>
  <c r="J96" i="2" s="1"/>
  <c r="K95" i="2"/>
  <c r="L95" i="2" s="1"/>
  <c r="I95" i="2"/>
  <c r="H95" i="2"/>
  <c r="K94" i="2"/>
  <c r="L94" i="2" s="1"/>
  <c r="I94" i="2"/>
  <c r="H94" i="2"/>
  <c r="K93" i="2"/>
  <c r="L93" i="2" s="1"/>
  <c r="I93" i="2"/>
  <c r="H93" i="2"/>
  <c r="K92" i="2"/>
  <c r="L92" i="2" s="1"/>
  <c r="I92" i="2"/>
  <c r="H92" i="2"/>
  <c r="K91" i="2"/>
  <c r="L91" i="2" s="1"/>
  <c r="I91" i="2"/>
  <c r="H91" i="2"/>
  <c r="K90" i="2"/>
  <c r="L90" i="2" s="1"/>
  <c r="I90" i="2"/>
  <c r="H90" i="2"/>
  <c r="J90" i="2" s="1"/>
  <c r="K89" i="2"/>
  <c r="L89" i="2" s="1"/>
  <c r="I89" i="2"/>
  <c r="H89" i="2"/>
  <c r="K88" i="2"/>
  <c r="L88" i="2" s="1"/>
  <c r="I88" i="2"/>
  <c r="H88" i="2"/>
  <c r="J88" i="2" s="1"/>
  <c r="K87" i="2"/>
  <c r="L87" i="2" s="1"/>
  <c r="I87" i="2"/>
  <c r="H87" i="2"/>
  <c r="K86" i="2"/>
  <c r="L86" i="2" s="1"/>
  <c r="I86" i="2"/>
  <c r="H86" i="2"/>
  <c r="K85" i="2"/>
  <c r="L85" i="2" s="1"/>
  <c r="I85" i="2"/>
  <c r="H85" i="2"/>
  <c r="K84" i="2"/>
  <c r="L84" i="2" s="1"/>
  <c r="I84" i="2"/>
  <c r="H84" i="2"/>
  <c r="K83" i="2"/>
  <c r="L83" i="2" s="1"/>
  <c r="I83" i="2"/>
  <c r="H83" i="2"/>
  <c r="K82" i="2"/>
  <c r="L82" i="2" s="1"/>
  <c r="I82" i="2"/>
  <c r="H82" i="2"/>
  <c r="K81" i="2"/>
  <c r="L81" i="2" s="1"/>
  <c r="I81" i="2"/>
  <c r="H81" i="2"/>
  <c r="K80" i="2"/>
  <c r="L80" i="2" s="1"/>
  <c r="I80" i="2"/>
  <c r="H80" i="2"/>
  <c r="K79" i="2"/>
  <c r="L79" i="2" s="1"/>
  <c r="I79" i="2"/>
  <c r="H79" i="2"/>
  <c r="J79" i="2" s="1"/>
  <c r="K78" i="2"/>
  <c r="L78" i="2" s="1"/>
  <c r="I78" i="2"/>
  <c r="H78" i="2"/>
  <c r="K77" i="2"/>
  <c r="L77" i="2" s="1"/>
  <c r="I77" i="2"/>
  <c r="H77" i="2"/>
  <c r="K76" i="2"/>
  <c r="L76" i="2" s="1"/>
  <c r="I76" i="2"/>
  <c r="H76" i="2"/>
  <c r="K75" i="2"/>
  <c r="L75" i="2" s="1"/>
  <c r="I75" i="2"/>
  <c r="H75" i="2"/>
  <c r="K74" i="2"/>
  <c r="L74" i="2" s="1"/>
  <c r="I74" i="2"/>
  <c r="H74" i="2"/>
  <c r="K73" i="2"/>
  <c r="L73" i="2" s="1"/>
  <c r="I73" i="2"/>
  <c r="H73" i="2"/>
  <c r="K72" i="2"/>
  <c r="L72" i="2" s="1"/>
  <c r="I72" i="2"/>
  <c r="H72" i="2"/>
  <c r="J72" i="2" s="1"/>
  <c r="K71" i="2"/>
  <c r="L71" i="2" s="1"/>
  <c r="I71" i="2"/>
  <c r="H71" i="2"/>
  <c r="K70" i="2"/>
  <c r="L70" i="2" s="1"/>
  <c r="I70" i="2"/>
  <c r="H70" i="2"/>
  <c r="K69" i="2"/>
  <c r="L69" i="2" s="1"/>
  <c r="I69" i="2"/>
  <c r="H69" i="2"/>
  <c r="K68" i="2"/>
  <c r="L68" i="2" s="1"/>
  <c r="I68" i="2"/>
  <c r="H68" i="2"/>
  <c r="K67" i="2"/>
  <c r="L67" i="2" s="1"/>
  <c r="I67" i="2"/>
  <c r="H67" i="2"/>
  <c r="K66" i="2"/>
  <c r="L66" i="2" s="1"/>
  <c r="I66" i="2"/>
  <c r="H66" i="2"/>
  <c r="J66" i="2" s="1"/>
  <c r="K65" i="2"/>
  <c r="L65" i="2" s="1"/>
  <c r="I65" i="2"/>
  <c r="H65" i="2"/>
  <c r="K64" i="2"/>
  <c r="L64" i="2" s="1"/>
  <c r="I64" i="2"/>
  <c r="H64" i="2"/>
  <c r="K63" i="2"/>
  <c r="L63" i="2" s="1"/>
  <c r="I63" i="2"/>
  <c r="H63" i="2"/>
  <c r="J63" i="2" s="1"/>
  <c r="K62" i="2"/>
  <c r="L62" i="2" s="1"/>
  <c r="I62" i="2"/>
  <c r="H62" i="2"/>
  <c r="K61" i="2"/>
  <c r="L61" i="2" s="1"/>
  <c r="I61" i="2"/>
  <c r="H61" i="2"/>
  <c r="K59" i="2"/>
  <c r="L59" i="2" s="1"/>
  <c r="I59" i="2"/>
  <c r="H59" i="2"/>
  <c r="K58" i="2"/>
  <c r="L58" i="2" s="1"/>
  <c r="I58" i="2"/>
  <c r="H58" i="2"/>
  <c r="K57" i="2"/>
  <c r="L57" i="2" s="1"/>
  <c r="I57" i="2"/>
  <c r="H57" i="2"/>
  <c r="J57" i="2" s="1"/>
  <c r="K56" i="2"/>
  <c r="L56" i="2" s="1"/>
  <c r="I56" i="2"/>
  <c r="H56" i="2"/>
  <c r="K55" i="2"/>
  <c r="L55" i="2" s="1"/>
  <c r="I55" i="2"/>
  <c r="H55" i="2"/>
  <c r="K54" i="2"/>
  <c r="L54" i="2" s="1"/>
  <c r="I54" i="2"/>
  <c r="H54" i="2"/>
  <c r="K53" i="2"/>
  <c r="L53" i="2" s="1"/>
  <c r="I53" i="2"/>
  <c r="H53" i="2"/>
  <c r="K52" i="2"/>
  <c r="L52" i="2" s="1"/>
  <c r="I52" i="2"/>
  <c r="H52" i="2"/>
  <c r="K51" i="2"/>
  <c r="L51" i="2" s="1"/>
  <c r="I51" i="2"/>
  <c r="H51" i="2"/>
  <c r="K50" i="2"/>
  <c r="L50" i="2" s="1"/>
  <c r="I50" i="2"/>
  <c r="H50" i="2"/>
  <c r="K49" i="2"/>
  <c r="L49" i="2" s="1"/>
  <c r="I49" i="2"/>
  <c r="H49" i="2"/>
  <c r="K48" i="2"/>
  <c r="L48" i="2" s="1"/>
  <c r="I48" i="2"/>
  <c r="H48" i="2"/>
  <c r="K47" i="2"/>
  <c r="L47" i="2" s="1"/>
  <c r="I47" i="2"/>
  <c r="H47" i="2"/>
  <c r="K46" i="2"/>
  <c r="L46" i="2" s="1"/>
  <c r="I46" i="2"/>
  <c r="H46" i="2"/>
  <c r="K44" i="2"/>
  <c r="L44" i="2" s="1"/>
  <c r="L43" i="2" s="1"/>
  <c r="I44" i="2"/>
  <c r="H44" i="2"/>
  <c r="K41" i="2"/>
  <c r="L41" i="2" s="1"/>
  <c r="I41" i="2"/>
  <c r="H41" i="2"/>
  <c r="K40" i="2"/>
  <c r="L40" i="2" s="1"/>
  <c r="I40" i="2"/>
  <c r="H40" i="2"/>
  <c r="K39" i="2"/>
  <c r="L39" i="2" s="1"/>
  <c r="I39" i="2"/>
  <c r="H39" i="2"/>
  <c r="K38" i="2"/>
  <c r="L38" i="2" s="1"/>
  <c r="I38" i="2"/>
  <c r="H38" i="2"/>
  <c r="J38" i="2" s="1"/>
  <c r="K37" i="2"/>
  <c r="L37" i="2" s="1"/>
  <c r="I37" i="2"/>
  <c r="H37" i="2"/>
  <c r="K36" i="2"/>
  <c r="L36" i="2" s="1"/>
  <c r="I36" i="2"/>
  <c r="H36" i="2"/>
  <c r="J36" i="2" s="1"/>
  <c r="K35" i="2"/>
  <c r="L35" i="2" s="1"/>
  <c r="I35" i="2"/>
  <c r="H35" i="2"/>
  <c r="K34" i="2"/>
  <c r="L34" i="2" s="1"/>
  <c r="I34" i="2"/>
  <c r="H34" i="2"/>
  <c r="K33" i="2"/>
  <c r="L33" i="2" s="1"/>
  <c r="I33" i="2"/>
  <c r="H33" i="2"/>
  <c r="K32" i="2"/>
  <c r="L32" i="2" s="1"/>
  <c r="I32" i="2"/>
  <c r="H32" i="2"/>
  <c r="K31" i="2"/>
  <c r="L31" i="2" s="1"/>
  <c r="I31" i="2"/>
  <c r="H31" i="2"/>
  <c r="K30" i="2"/>
  <c r="L30" i="2" s="1"/>
  <c r="I30" i="2"/>
  <c r="H30" i="2"/>
  <c r="K29" i="2"/>
  <c r="L29" i="2" s="1"/>
  <c r="I29" i="2"/>
  <c r="H29" i="2"/>
  <c r="K28" i="2"/>
  <c r="L28" i="2" s="1"/>
  <c r="I28" i="2"/>
  <c r="H28" i="2"/>
  <c r="K27" i="2"/>
  <c r="L27" i="2" s="1"/>
  <c r="I27" i="2"/>
  <c r="H27" i="2"/>
  <c r="K26" i="2"/>
  <c r="L26" i="2" s="1"/>
  <c r="I26" i="2"/>
  <c r="H26" i="2"/>
  <c r="K25" i="2"/>
  <c r="L25" i="2" s="1"/>
  <c r="I25" i="2"/>
  <c r="H25" i="2"/>
  <c r="K24" i="2"/>
  <c r="L24" i="2" s="1"/>
  <c r="I24" i="2"/>
  <c r="H24" i="2"/>
  <c r="K22" i="2"/>
  <c r="L22" i="2" s="1"/>
  <c r="I22" i="2"/>
  <c r="H22" i="2"/>
  <c r="K21" i="2"/>
  <c r="L21" i="2" s="1"/>
  <c r="I21" i="2"/>
  <c r="H21" i="2"/>
  <c r="K20" i="2"/>
  <c r="L20" i="2" s="1"/>
  <c r="I20" i="2"/>
  <c r="H20" i="2"/>
  <c r="K18" i="2"/>
  <c r="L18" i="2" s="1"/>
  <c r="L17" i="2" s="1"/>
  <c r="I18" i="2"/>
  <c r="H18" i="2"/>
  <c r="K15" i="2"/>
  <c r="L15" i="2" s="1"/>
  <c r="I15" i="2"/>
  <c r="H15" i="2"/>
  <c r="K14" i="2"/>
  <c r="L14" i="2" s="1"/>
  <c r="I14" i="2"/>
  <c r="H14" i="2"/>
  <c r="K13" i="2"/>
  <c r="L13" i="2" s="1"/>
  <c r="I13" i="2"/>
  <c r="H13" i="2"/>
  <c r="J85" i="2" l="1"/>
  <c r="J93" i="2"/>
  <c r="J216" i="2"/>
  <c r="J20" i="2"/>
  <c r="J102" i="2"/>
  <c r="J116" i="2"/>
  <c r="J125" i="2"/>
  <c r="J141" i="2"/>
  <c r="J183" i="2"/>
  <c r="J225" i="2"/>
  <c r="J233" i="2"/>
  <c r="J39" i="2"/>
  <c r="J104" i="2"/>
  <c r="J132" i="2"/>
  <c r="J169" i="2"/>
  <c r="J226" i="2"/>
  <c r="J164" i="2"/>
  <c r="J221" i="2"/>
  <c r="J98" i="2"/>
  <c r="J171" i="2"/>
  <c r="J56" i="2"/>
  <c r="J65" i="2"/>
  <c r="J158" i="2"/>
  <c r="J166" i="2"/>
  <c r="J174" i="2"/>
  <c r="J223" i="2"/>
  <c r="J22" i="2"/>
  <c r="J41" i="2"/>
  <c r="J118" i="2"/>
  <c r="J137" i="2"/>
  <c r="J157" i="2"/>
  <c r="J189" i="2"/>
  <c r="J208" i="2"/>
  <c r="J211" i="2"/>
  <c r="J49" i="2"/>
  <c r="J173" i="2"/>
  <c r="J44" i="2"/>
  <c r="J133" i="2"/>
  <c r="J212" i="2"/>
  <c r="J13" i="2"/>
  <c r="J21" i="2"/>
  <c r="J19" i="2" s="1"/>
  <c r="J30" i="2"/>
  <c r="J50" i="2"/>
  <c r="J149" i="2"/>
  <c r="J154" i="2"/>
  <c r="J228" i="2"/>
  <c r="J48" i="2"/>
  <c r="J67" i="2"/>
  <c r="J106" i="2"/>
  <c r="J134" i="2"/>
  <c r="J139" i="2"/>
  <c r="J167" i="2"/>
  <c r="J191" i="2"/>
  <c r="J200" i="2"/>
  <c r="J15" i="2"/>
  <c r="J24" i="2"/>
  <c r="J32" i="2"/>
  <c r="J54" i="2"/>
  <c r="J70" i="2"/>
  <c r="J80" i="2"/>
  <c r="J100" i="2"/>
  <c r="J105" i="2"/>
  <c r="J156" i="2"/>
  <c r="J175" i="2"/>
  <c r="J180" i="2"/>
  <c r="J188" i="2"/>
  <c r="J194" i="2"/>
  <c r="J202" i="2"/>
  <c r="J210" i="2"/>
  <c r="J217" i="2"/>
  <c r="J232" i="2"/>
  <c r="J47" i="2"/>
  <c r="J103" i="2"/>
  <c r="J114" i="2"/>
  <c r="J119" i="2"/>
  <c r="J147" i="2"/>
  <c r="J40" i="2"/>
  <c r="J55" i="2"/>
  <c r="J73" i="2"/>
  <c r="J81" i="2"/>
  <c r="J91" i="2"/>
  <c r="J101" i="2"/>
  <c r="J122" i="2"/>
  <c r="J138" i="2"/>
  <c r="J140" i="2"/>
  <c r="J142" i="2"/>
  <c r="J176" i="2"/>
  <c r="J198" i="2"/>
  <c r="J203" i="2"/>
  <c r="J213" i="2"/>
  <c r="J218" i="2"/>
  <c r="J14" i="2"/>
  <c r="J18" i="2"/>
  <c r="J17" i="2" s="1"/>
  <c r="J28" i="2"/>
  <c r="J33" i="2"/>
  <c r="J53" i="2"/>
  <c r="J64" i="2"/>
  <c r="J84" i="2"/>
  <c r="J111" i="2"/>
  <c r="J117" i="2"/>
  <c r="J148" i="2"/>
  <c r="J155" i="2"/>
  <c r="J170" i="2"/>
  <c r="J172" i="2"/>
  <c r="J190" i="2"/>
  <c r="J192" i="2"/>
  <c r="J201" i="2"/>
  <c r="J209" i="2"/>
  <c r="J214" i="2"/>
  <c r="J219" i="2"/>
  <c r="J231" i="2"/>
  <c r="J26" i="2"/>
  <c r="J46" i="2"/>
  <c r="J62" i="2"/>
  <c r="J74" i="2"/>
  <c r="J82" i="2"/>
  <c r="J92" i="2"/>
  <c r="J123" i="2"/>
  <c r="J146" i="2"/>
  <c r="J160" i="2"/>
  <c r="J165" i="2"/>
  <c r="J185" i="2"/>
  <c r="J199" i="2"/>
  <c r="J204" i="2"/>
  <c r="J222" i="2"/>
  <c r="J224" i="2"/>
  <c r="J161" i="2"/>
  <c r="J205" i="2"/>
  <c r="J51" i="2"/>
  <c r="J69" i="2"/>
  <c r="J71" i="2"/>
  <c r="J78" i="2"/>
  <c r="J121" i="2"/>
  <c r="J145" i="2"/>
  <c r="J153" i="2"/>
  <c r="J159" i="2"/>
  <c r="J197" i="2"/>
  <c r="J75" i="2"/>
  <c r="J230" i="2"/>
  <c r="J35" i="2"/>
  <c r="J37" i="2"/>
  <c r="J61" i="2"/>
  <c r="J76" i="2"/>
  <c r="J87" i="2"/>
  <c r="J89" i="2"/>
  <c r="J94" i="2"/>
  <c r="J109" i="2"/>
  <c r="J108" i="2" s="1"/>
  <c r="J131" i="2"/>
  <c r="J143" i="2"/>
  <c r="J151" i="2"/>
  <c r="J162" i="2"/>
  <c r="J168" i="2"/>
  <c r="J179" i="2"/>
  <c r="J195" i="2"/>
  <c r="J206" i="2"/>
  <c r="J220" i="2"/>
  <c r="J58" i="2"/>
  <c r="J129" i="2"/>
  <c r="J177" i="2"/>
  <c r="H43" i="2"/>
  <c r="J27" i="2"/>
  <c r="J29" i="2"/>
  <c r="J31" i="2"/>
  <c r="J52" i="2"/>
  <c r="J68" i="2"/>
  <c r="J83" i="2"/>
  <c r="J127" i="2"/>
  <c r="J144" i="2"/>
  <c r="J152" i="2"/>
  <c r="J196" i="2"/>
  <c r="J215" i="2"/>
  <c r="J229" i="2"/>
  <c r="J25" i="2"/>
  <c r="J34" i="2"/>
  <c r="J59" i="2"/>
  <c r="J77" i="2"/>
  <c r="J86" i="2"/>
  <c r="J95" i="2"/>
  <c r="J97" i="2"/>
  <c r="J120" i="2"/>
  <c r="J130" i="2"/>
  <c r="J136" i="2"/>
  <c r="J163" i="2"/>
  <c r="J178" i="2"/>
  <c r="J207" i="2"/>
  <c r="J227" i="2"/>
  <c r="L19" i="2"/>
  <c r="I19" i="2"/>
  <c r="J43" i="2"/>
  <c r="I12" i="2"/>
  <c r="I11" i="2" s="1"/>
  <c r="H193" i="2"/>
  <c r="L108" i="2"/>
  <c r="L193" i="2"/>
  <c r="I193" i="2"/>
  <c r="L60" i="2"/>
  <c r="L124" i="2"/>
  <c r="L23" i="2"/>
  <c r="L112" i="2"/>
  <c r="L184" i="2"/>
  <c r="L12" i="2"/>
  <c r="L11" i="2" s="1"/>
  <c r="H45" i="2"/>
  <c r="H23" i="2"/>
  <c r="J182" i="2"/>
  <c r="H17" i="2"/>
  <c r="L45" i="2"/>
  <c r="H19" i="2"/>
  <c r="I17" i="2"/>
  <c r="I43" i="2"/>
  <c r="I184" i="2"/>
  <c r="I108" i="2"/>
  <c r="H182" i="2"/>
  <c r="H12" i="2"/>
  <c r="H11" i="2" s="1"/>
  <c r="H60" i="2"/>
  <c r="H108" i="2"/>
  <c r="H112" i="2"/>
  <c r="H124" i="2"/>
  <c r="H184" i="2"/>
  <c r="J12" i="2" l="1"/>
  <c r="J11" i="2" s="1"/>
  <c r="L16" i="2"/>
  <c r="L181" i="2"/>
  <c r="H42" i="2"/>
  <c r="L107" i="2"/>
  <c r="L42" i="2"/>
  <c r="I181" i="2"/>
  <c r="J184" i="2"/>
  <c r="J124" i="2"/>
  <c r="H107" i="2"/>
  <c r="H16" i="2"/>
  <c r="I60" i="2"/>
  <c r="J60" i="2"/>
  <c r="I112" i="2"/>
  <c r="J112" i="2"/>
  <c r="I23" i="2"/>
  <c r="I16" i="2" s="1"/>
  <c r="J23" i="2"/>
  <c r="J16" i="2" s="1"/>
  <c r="J193" i="2"/>
  <c r="J181" i="2" s="1"/>
  <c r="I45" i="2"/>
  <c r="H181" i="2"/>
  <c r="I124" i="2"/>
  <c r="I42" i="2" l="1"/>
  <c r="I107" i="2"/>
  <c r="J107" i="2"/>
  <c r="J45" i="2"/>
  <c r="J42" i="2" s="1"/>
  <c r="G4" i="10" l="1"/>
  <c r="U4" i="10" l="1"/>
  <c r="L2" i="10"/>
  <c r="L234" i="2" l="1"/>
  <c r="H234" i="2" l="1"/>
  <c r="J234" i="2" l="1"/>
  <c r="I234" i="2"/>
  <c r="Q7" i="10" l="1"/>
  <c r="S7" i="10" s="1"/>
  <c r="U7" i="10" s="1"/>
  <c r="U8" i="10" s="1"/>
</calcChain>
</file>

<file path=xl/sharedStrings.xml><?xml version="1.0" encoding="utf-8"?>
<sst xmlns="http://schemas.openxmlformats.org/spreadsheetml/2006/main" count="701" uniqueCount="379">
  <si>
    <t>ÁREA:</t>
  </si>
  <si>
    <t>DATA:</t>
  </si>
  <si>
    <t>REVISÃO:</t>
  </si>
  <si>
    <t>PROJETO:</t>
  </si>
  <si>
    <t>DESCRIÇÃO</t>
  </si>
  <si>
    <t>Nº DOCUMENTO (BUTANTAN):</t>
  </si>
  <si>
    <t>UNIDADE</t>
  </si>
  <si>
    <t>TAMANHO</t>
  </si>
  <si>
    <t>ITEM</t>
  </si>
  <si>
    <t>TOTAL GERAL</t>
  </si>
  <si>
    <t>PLANILHA Nº</t>
  </si>
  <si>
    <t>1.1</t>
  </si>
  <si>
    <t>M</t>
  </si>
  <si>
    <t>UNID</t>
  </si>
  <si>
    <t>1.2</t>
  </si>
  <si>
    <t>1.3</t>
  </si>
  <si>
    <t>M2</t>
  </si>
  <si>
    <t>M3</t>
  </si>
  <si>
    <t>DISCIPLINA</t>
  </si>
  <si>
    <t>BDI APLICADO</t>
  </si>
  <si>
    <t>CUSTO DA PLANILHA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</si>
  <si>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</si>
  <si>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</si>
  <si>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</si>
  <si>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</si>
  <si>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</si>
  <si>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</si>
  <si>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</si>
  <si>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</si>
  <si>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</si>
  <si>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</si>
  <si>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</si>
  <si>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</si>
  <si>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</si>
  <si>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</si>
  <si>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</si>
  <si>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</si>
  <si>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</si>
  <si>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</si>
  <si>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</si>
  <si>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</si>
  <si>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</si>
  <si>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</si>
  <si>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</si>
  <si>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</si>
  <si>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</si>
  <si>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</si>
  <si>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</si>
  <si>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</si>
  <si>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</si>
  <si>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GERAL</t>
  </si>
  <si>
    <t>ESTA PASTA DE TRABALHO CONTÉM 3 PLANILHAS:</t>
  </si>
  <si>
    <t>- 1 PLANILHA COM OS SERVIÇOS DESTA OBRA E</t>
  </si>
  <si>
    <t>- 1 PLANILHA COM O RESUMO GERAL DA PROPOSTA</t>
  </si>
  <si>
    <t>TODAS AS 2 PLANILHAS SEGUINTES POSSUEM CABEÇALHO PADRONIZADO ONDE AS LICITANTES DEVEM COLOCAR LOGOTIPO DA EMPRESA NO ESPAÇO INDICADO, NOME E DATA DA PROPOSTA.</t>
  </si>
  <si>
    <t>NA PLANILHA REFERENTE AO PROJETO PREENCHER SOMENTE OS CUSTOS UNITÁRIOS DE MATERIAIS/EQUIPAMENTOS E CUSTOS UNITÁRIOS DE MÃO DE OBRA.</t>
  </si>
  <si>
    <t>ATENÇÃO PARA A PLANILHA RESUMO GERAL ONDE DEVERÃO CONSTAR OS PERCENTUAIS DE BDI DISTINTOS PARA SERVIÇOS GERAIS E SERVIÇOS DE SIMPLES FORNECIMENTO.
ALÉM DO RESUMO GERAL, O BDI INDICADO SERÁ UTILIZADO NAS DISCIPLINAS PARA CÁLCULOS DE PREÇOS UNITÁRIOS</t>
  </si>
  <si>
    <t>Demolição manual de alvenaria de elevação ou elemento vazado, incluindo revestimento</t>
  </si>
  <si>
    <t>Retirada de esquadria metálica em geral</t>
  </si>
  <si>
    <t>P - PORTA DE ABRIR PADRÃO SALA LIMPA EM CHAPA PRÉ PINTADA COM NÚCLEO EM PIR, COR BRANCO RAL 9003. COM VISOR,  COM PUXADOR EM AÇO INOX LIXADO, FECHADURA ELETROMAGNÉTICA E IMÃ NEODIMEO, MOLA AÉREA DORMA EM INOX OU EQUIVALENTE TÉCNICO. SISTEMA DE VEDAÇÃO C/ REGULAGEM DE ALTURA. COM PELÍCULA 3M DE PROTEÇÃO SOLAR.</t>
  </si>
  <si>
    <t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t>
  </si>
  <si>
    <t>CANTO SANITÁRIO EM ALUMINIO ANODIZADO 50 mm .</t>
  </si>
  <si>
    <t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t>
  </si>
  <si>
    <t>Armário/gabinete embutido em MDF sob medida, revestido em laminado melamínico, com portas e prateleiras</t>
  </si>
  <si>
    <t>Tampo/bancada em granito, com frontão, espessura de 2 cm, acabamento polido</t>
  </si>
  <si>
    <t>Cuba em aço inoxidável simples de 560x330x140mm</t>
  </si>
  <si>
    <t>Tubo de PVC rígido soldável marrom, DN= 25 mm, (3/4´), inclusive conexões</t>
  </si>
  <si>
    <t>Tubo de PVC rígido branco, pontas lisas, soldável, linha esgoto série normal, DN= 40 mm, inclusive conexões</t>
  </si>
  <si>
    <t>Sifão plástico sanfonado universal de 1´</t>
  </si>
  <si>
    <t>Engate flexível metálico DN= 1/2´</t>
  </si>
  <si>
    <t>Válvula americana</t>
  </si>
  <si>
    <t>Registro regulador de vazão para torneira, misturador e bidê, em latão cromado com canopla, DN= 1/2´</t>
  </si>
  <si>
    <t>Torneira de mesa para pia com bica móvel e arejador em latão fundido cromado</t>
  </si>
  <si>
    <t>Epóxi em massa, inclusive preparo</t>
  </si>
  <si>
    <t>0,90 X 2,10 M</t>
  </si>
  <si>
    <t>50mm</t>
  </si>
  <si>
    <t>01/01</t>
  </si>
  <si>
    <t>2.1</t>
  </si>
  <si>
    <t>3.1</t>
  </si>
  <si>
    <t>3.2</t>
  </si>
  <si>
    <t>3.3</t>
  </si>
  <si>
    <t>4.1</t>
  </si>
  <si>
    <t>4.2</t>
  </si>
  <si>
    <t>4.3</t>
  </si>
  <si>
    <t>4.4</t>
  </si>
  <si>
    <t>4.5</t>
  </si>
  <si>
    <t>4.6</t>
  </si>
  <si>
    <t>4.7</t>
  </si>
  <si>
    <t>4.8</t>
  </si>
  <si>
    <t>4.9</t>
  </si>
  <si>
    <t>4.10</t>
  </si>
  <si>
    <t>4.11</t>
  </si>
  <si>
    <t>4.12</t>
  </si>
  <si>
    <t>4.13</t>
  </si>
  <si>
    <t>4.14</t>
  </si>
  <si>
    <t>4.15</t>
  </si>
  <si>
    <t>4.16</t>
  </si>
  <si>
    <t>4.17</t>
  </si>
  <si>
    <t>4.18</t>
  </si>
  <si>
    <t>5.1</t>
  </si>
  <si>
    <t>6.1</t>
  </si>
  <si>
    <t>6.2</t>
  </si>
  <si>
    <t>6.3</t>
  </si>
  <si>
    <t>6.4</t>
  </si>
  <si>
    <t>6.5</t>
  </si>
  <si>
    <t>6.6</t>
  </si>
  <si>
    <t>6.7</t>
  </si>
  <si>
    <t>6.8</t>
  </si>
  <si>
    <t>6.9</t>
  </si>
  <si>
    <t>6.10</t>
  </si>
  <si>
    <t>6.11</t>
  </si>
  <si>
    <t>6.12</t>
  </si>
  <si>
    <t>6.13</t>
  </si>
  <si>
    <t>6.14</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</si>
  <si>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</si>
  <si>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</si>
  <si>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</si>
  <si>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</si>
  <si>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</si>
  <si>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</si>
  <si>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</si>
  <si>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</si>
  <si>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</si>
  <si>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</si>
  <si>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</si>
  <si>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</si>
  <si>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</si>
  <si>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</si>
  <si>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</si>
  <si>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</si>
  <si>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</si>
  <si>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</si>
  <si>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</si>
  <si>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</si>
  <si>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</si>
  <si>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</si>
  <si>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</si>
  <si>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</si>
  <si>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</si>
  <si>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</si>
  <si>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</si>
  <si>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</si>
  <si>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</si>
  <si>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</si>
  <si>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</si>
  <si>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</si>
  <si>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</si>
  <si>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</si>
  <si>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</si>
  <si>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</si>
  <si>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</si>
  <si>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</si>
  <si>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</si>
  <si>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</si>
  <si>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</si>
  <si>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</si>
  <si>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</si>
  <si>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</si>
  <si>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</si>
  <si>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</si>
  <si>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8.1</t>
  </si>
  <si>
    <t>8.2</t>
  </si>
  <si>
    <t>8.3</t>
  </si>
  <si>
    <t>9.1</t>
  </si>
  <si>
    <t>9.2</t>
  </si>
  <si>
    <t>9.3</t>
  </si>
  <si>
    <t>9.4</t>
  </si>
  <si>
    <t>9.5</t>
  </si>
  <si>
    <t>9.6</t>
  </si>
  <si>
    <t>9.7</t>
  </si>
  <si>
    <t>9.8</t>
  </si>
  <si>
    <t>9.9</t>
  </si>
  <si>
    <t>9.10</t>
  </si>
  <si>
    <t>9.11</t>
  </si>
  <si>
    <t>10.4</t>
  </si>
  <si>
    <t>10.5</t>
  </si>
  <si>
    <t>10.6</t>
  </si>
  <si>
    <t>10.7</t>
  </si>
  <si>
    <t>10.8</t>
  </si>
  <si>
    <t>10.9</t>
  </si>
  <si>
    <t>10.10</t>
  </si>
  <si>
    <t>10.11</t>
  </si>
  <si>
    <t>10.12</t>
  </si>
  <si>
    <t>10.13</t>
  </si>
  <si>
    <t>10.14</t>
  </si>
  <si>
    <t>10.15</t>
  </si>
  <si>
    <t>10.16</t>
  </si>
  <si>
    <t>10.17</t>
  </si>
  <si>
    <t>10.18</t>
  </si>
  <si>
    <t>10.19</t>
  </si>
  <si>
    <t>10.20</t>
  </si>
  <si>
    <t>10.21</t>
  </si>
  <si>
    <t>10.22</t>
  </si>
  <si>
    <t>ENGENHEIRO CIVIL DE OBRA JUNIOR COM ENCARGOS COMPLEMENTARES</t>
  </si>
  <si>
    <t>TÉCNICO EM SEGURANÇA DO TRABALHO COM ENCARGOS COMPLEMENTARES</t>
  </si>
  <si>
    <t>Remoção de pintura em massa com lixamento</t>
  </si>
  <si>
    <t>Remoção de entulho separado de obra com caçamba metálica - terra, alvenaria, concreto, argamassa, madeira, papel, plástico ou metal</t>
  </si>
  <si>
    <t>Retirada de folha de esquadria metálica</t>
  </si>
  <si>
    <t>Demolição manual de painéis divisórias, inclusive montantes metálicos</t>
  </si>
  <si>
    <t>Remoção de tubulação elétrica aparente com diâmetro externo até 50 mm</t>
  </si>
  <si>
    <t>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t>
  </si>
  <si>
    <t>LÂMPADA DE LED TUBULAR T8 - 18/20W</t>
  </si>
  <si>
    <t>Limpeza final da obra</t>
  </si>
  <si>
    <t>Demolição mecanizada de pavimento ou piso em concreto, inclusive fragmentação, carregamento, transporte até 1 quilômetro e descarregamento</t>
  </si>
  <si>
    <t>Demolição manual de revestimento cerâmico, incluindo a base</t>
  </si>
  <si>
    <t>Remoção de aparelho de iluminação ou projetor fixo em teto, piso ou parede</t>
  </si>
  <si>
    <t>Retirada de folha de esquadria em madeira</t>
  </si>
  <si>
    <t>Retirada de batente com guarnição e peças lineares em madeira, chumbados</t>
  </si>
  <si>
    <t>Demolição manual de revestimento sintético, incluindo a base</t>
  </si>
  <si>
    <t>Tampo sob medida em compensado, revestido na face superior em laminado fenólico melamínico</t>
  </si>
  <si>
    <t>CABO 2,50MM2 - ISOLAMENTO PARA 0,7KV - CLASSE 4 - FLEXÍVEL</t>
  </si>
  <si>
    <t>Canaleta aparente com tampa em PVC, autoextinguível, de 85 x 35 mm, com acessórios</t>
  </si>
  <si>
    <t>CAIXA E PVC 10X10X5CM, INCLUSIVE ESPELHO</t>
  </si>
  <si>
    <t>Tomada de canaleta/perfilado universal 2P+T, com caixa e tampa</t>
  </si>
  <si>
    <t>PONTO COM INTERRUPTOR SIMPLES - 1 TECLA, EM CAIXA 4"X2"</t>
  </si>
  <si>
    <t>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DE EMBUTIR EM ALVENARIA
1 UN. - SUPORTE 4''x2''
1 UN. - PLACA 4''x2''
1 UN. - TOMADAREF.: PIAL PLUS, WEG LINHA COMPOSE  OU SIMILAR</t>
  </si>
  <si>
    <t>CABO MULTILAN  CAT.6  U/UTP CM COR VM
FABRIC.:FURUKAWA</t>
  </si>
  <si>
    <t>PATCH CORD F/UTP GIGALAN CAT.6  COR CZ 1,5m
FABRIC.FURUKAWA</t>
  </si>
  <si>
    <t>CONECTOR FÊMEA GIGALAN CAT6 90/180
FABRIC.:FURUKAWA</t>
  </si>
  <si>
    <t>TERMINAL OU CONECTOR DE PRESSÃO - PARA FIO ATÉ 6MM2</t>
  </si>
  <si>
    <t>ELETRODUTO DE PVC CORRUGADO REFORÇADO, ANTICHAMA - 25MM (3/4")</t>
  </si>
  <si>
    <t>CABO 4,00MM2 - ISOLAMENTO PARA 0,7KV - CLASSE 4 - FLEXÍVEL</t>
  </si>
  <si>
    <t>DISPOSITIVO DE PROTEÇÃO CONTRA SURTOS 275V - 15KA</t>
  </si>
  <si>
    <t>INTERRUPTOR DIFERENCIAL RESIDUAL BIPOLAR 63A, SENSIBILIDADE 30MA - 220V</t>
  </si>
  <si>
    <t>BARRAMENTO DE COBRE PARA 60A - 9,52X2,38MM</t>
  </si>
  <si>
    <t>PROTEÇÃO PARA BARRAMENTO DE QUADROS EM POLICARBONATO COMPACTO 4MM</t>
  </si>
  <si>
    <t>ATERRAMENTO DE QUADROS, EXCLUSIVE CABO</t>
  </si>
  <si>
    <t>PONTO COM TOMADA SIMPLES DE EMBUTIR - 110/220V CAIXA 4"X2"</t>
  </si>
  <si>
    <t>MINI DISJUNTOR - TIPO EUROPEU (IEC) - UNIPOLAR 6/25A</t>
  </si>
  <si>
    <t>MINI DISJUNTOR - TIPO EUROPEU (IEC) - BIPOLAR 6/25A</t>
  </si>
  <si>
    <t>MINI DISJUNTOR - TIPO EUROPEU (IEC) -  BIPOLAR 32/50A</t>
  </si>
  <si>
    <t>MINI DISJUNTOR - TIPO EUROPEU (IEC) - TRIPOLAR 80A</t>
  </si>
  <si>
    <t>Barra de neutro e/ou terra</t>
  </si>
  <si>
    <t>FORRO DE GESSO ACARTONADO TIPO FGA (FORNECIMENTO E INSTALAÇÃO)</t>
  </si>
  <si>
    <t>Retirada de registro ou válvula aparentes</t>
  </si>
  <si>
    <t>QUADRO DE DISTRIBUIÇÃO EM CHAPA METÁLICA - PARA ATÉ 44 DISJUNTORES</t>
  </si>
  <si>
    <t>Retirada de bancada incluindo pertences</t>
  </si>
  <si>
    <t>MÊS</t>
  </si>
  <si>
    <t>CJ</t>
  </si>
  <si>
    <t>TS 003 2026 - TS 008 2025 - TS 062 2025 - TS 103 2025</t>
  </si>
  <si>
    <t>DOP-FOC-TS 003 2026 - TS 008 2025 - TS 062 2025 - TS 103 2025 -PB-LI</t>
  </si>
  <si>
    <t>GERAL - TS 003 2026 - TS 008 2025 - TS 062 2025 - TS 103 2025</t>
  </si>
  <si>
    <t>10.1</t>
  </si>
  <si>
    <t>10.2</t>
  </si>
  <si>
    <t>10.3</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</si>
  <si>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</si>
  <si>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</si>
  <si>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</si>
  <si>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</si>
  <si>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</si>
  <si>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</si>
  <si>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</si>
  <si>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</si>
  <si>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</si>
  <si>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</si>
  <si>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</si>
  <si>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</si>
  <si>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</si>
  <si>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</si>
  <si>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</si>
  <si>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</si>
  <si>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</si>
  <si>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</si>
  <si>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</si>
  <si>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</si>
  <si>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</si>
  <si>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</si>
  <si>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</si>
  <si>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</si>
  <si>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</si>
  <si>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</si>
  <si>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</si>
  <si>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</si>
  <si>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</si>
  <si>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</si>
  <si>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</si>
  <si>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</si>
  <si>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</si>
  <si>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</si>
  <si>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11.1</t>
  </si>
  <si>
    <t>12.1</t>
  </si>
  <si>
    <t>12.2</t>
  </si>
  <si>
    <t>12.3</t>
  </si>
  <si>
    <t>12.4</t>
  </si>
  <si>
    <t>12.5</t>
  </si>
  <si>
    <t>12.6</t>
  </si>
  <si>
    <t>12.7</t>
  </si>
  <si>
    <t>12.8</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</si>
  <si>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</si>
  <si>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</si>
  <si>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</si>
  <si>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</si>
  <si>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</si>
  <si>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</si>
  <si>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</si>
  <si>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</si>
  <si>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</si>
  <si>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</si>
  <si>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</si>
  <si>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</si>
  <si>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</si>
  <si>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</si>
  <si>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</si>
  <si>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</si>
  <si>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</si>
  <si>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</si>
  <si>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</si>
  <si>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</si>
  <si>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</si>
  <si>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</si>
  <si>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</si>
  <si>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</si>
  <si>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</si>
  <si>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</si>
  <si>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</si>
  <si>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</si>
  <si>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</si>
  <si>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</si>
  <si>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</si>
  <si>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</si>
  <si>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</si>
  <si>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</si>
  <si>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</si>
  <si>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</si>
  <si>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</si>
  <si>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</si>
  <si>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</si>
  <si>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</si>
  <si>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MOBILIZAÇÃO E CANTEIRO DE OBRAS</t>
  </si>
  <si>
    <t>CANTEIRO DE OBRA - MOBILIZAÇÃO, DESMOBILIZAÇÃO E ADMINISTRAÇÃO OBRA DE MEDIO PORTE</t>
  </si>
  <si>
    <t xml:space="preserve">PRÉDIO 33 - TS 003 2026 </t>
  </si>
  <si>
    <t>Placa em lona com impressão digital e requadro em metalon</t>
  </si>
  <si>
    <t>DEMOLIÇÕES</t>
  </si>
  <si>
    <t>DEMOLIÇÃO DE FORRO DE GESSO</t>
  </si>
  <si>
    <t>EXECUÇÕES</t>
  </si>
  <si>
    <t>Tubulação em aço inox com juntas tipo triclamp com valvula esfeta tripartica e conector rápido. 1/2"</t>
  </si>
  <si>
    <t>Massa corrida à base de resina acrílica</t>
  </si>
  <si>
    <t>Divisória tipo piso/teto em vidro temperado simples, com coluna estrutural em alumínio extrudado</t>
  </si>
  <si>
    <t>Folha de porta em laminado fenólico melamínico com acabamento liso - 90 x 210 cm</t>
  </si>
  <si>
    <t>Luminária redonda de embutir com refletor em alumínio jateado e difusor em vidro para 2 lâmpadas fluorescentes compactas duplas de 18 W/26 W</t>
  </si>
  <si>
    <t>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PARA CANALETA
1 UN. - SUPORTE 4''x2''
1 UN. - PLACA 4''x2''
1 UN. - TOMADAREF.: PIAL PLUS, WEG LINHA COMPOSE  OU SIMILAR</t>
  </si>
  <si>
    <t>PRÉDIO 36 - LABORATÓRIO DE BIOTECNOLOGIA III Biorreator</t>
  </si>
  <si>
    <t>Retirada de divisória em placa de madeira ou fibrocimento com montantes metálicos</t>
  </si>
  <si>
    <t>LINHA DE 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O² - EXTENÇÃO 2 METROS</t>
  </si>
  <si>
    <t>LINHA DE N²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N²  - EXTENÇÃO 2 METROS</t>
  </si>
  <si>
    <t>LINHA DE AR COMPRIMIDO COMPOSTA POR TUBO DE ALUMÍNIO COM ACESSÓRIO DE UNIÃO, CURVAS E "T"S; 02 PONTOS DE USO COM VALVULA ESFERA, MANÓMETRO COM CONEXÃO AO REGULADOR DE VASÃO, FILTRO E ELIMINADOR DE HUMIDADE - EXTENÇÃO 12 METROS</t>
  </si>
  <si>
    <t>Fornecimento e instalação de coifa de exaustão padrão laboratorial com caixa para  filtro tipo BIBO ( BEG IN BEG OUT) , filtros tipo “F9” e “H14” e exaustor a prova de explosão</t>
  </si>
  <si>
    <t>TAMPO PARA BANCADA ÚMIDA - AÇO INOX N.18 (18:8)</t>
  </si>
  <si>
    <t>Válvula de esfera monobloco em latão, passagem plena, acionamento com alavanca, DN= 1/2´</t>
  </si>
  <si>
    <t>Argamassa de regularização e/ou proteção</t>
  </si>
  <si>
    <t>JANELA EM ALUMÍNIO ANODIZADO - DE CORRER - COM 3 FOLHAS  COM TELA DE AÇO INOX - 1,00 x 1,20 M</t>
  </si>
  <si>
    <t>Tubo de cobre classe E, DN= 28mm (1´), inclusive conexões ( dreno da autoclave)</t>
  </si>
  <si>
    <t>HV.15 - ABRIGO PARA GÁS EM BLOCO DE CONCRETO APARENTE PARA 6 CILINDROS</t>
  </si>
  <si>
    <t>PP.36 - PORTA EM FERRO PERFILADO COM TELA PARA ABRIGO DE GÁS</t>
  </si>
  <si>
    <t>Eletrocalha lisa galvanizada a fogo, 50 x 50 mm, com acessórios</t>
  </si>
  <si>
    <t>CABO 16,00MM2 - ISOLAMENTO PARA 0,7KV - CLASSE 4 - FLEXÍVEL</t>
  </si>
  <si>
    <t>TERMINAL OU CONECTOR DE PRESSÃO - PARA CABO 16MM2</t>
  </si>
  <si>
    <t>Projeto executivo de climatização em formato A1</t>
  </si>
  <si>
    <t>Condensador para sistema VRF de ar condicionado, capacidade até 6 TR</t>
  </si>
  <si>
    <t>Evaporador para sistema VRF de ar condicionado, tipo cassete, capacidade de 1 TR</t>
  </si>
  <si>
    <t>Tubo de cobre sem costura, rígido, espessura 1/16" - diâmetro 3/8", inclusive conexões</t>
  </si>
  <si>
    <t>Tubo de cobre sem costura, rígido, espessura 1/16" - diâmetro 1/2", inclusive conexões</t>
  </si>
  <si>
    <t>Tubo de cobre sem costura, rígido, espessura 1/16" - diâmetro 3/4", inclusive conexões</t>
  </si>
  <si>
    <t>PRÉDIO 114 - LABORATÓRIO DE IMUNOGENÉTICA TS 062 2025 INST. ROBO</t>
  </si>
  <si>
    <t>Projeto executivo de instalações elétricas em formato A1</t>
  </si>
  <si>
    <t>Demolição mecanizada de concreto armado, inclusive fragmentação e acomodação do material</t>
  </si>
  <si>
    <t xml:space="preserve">FORRO AUTOPORTANTE SERÃO FABRICADAS COM NÚCLEO EM POLIISOCIANURATO (PIR) INJETADO COM RETARDANTE A CHAMA, COM UMA FACE REVESTIDA COM CHAPA DE AÇO INOX ESCOVADO COM ESPESSURA 0,70 MM E OUTRA FACE COM CHAPA DE AÇO GALVANIZADO COM PINTURA EPÓXI EM PROCESSO CONTÍNUO COM ESPESSURA 0,65MM, COR BRANCO RAL 9003. DIVISÓRIA COM ESPESSURA FINAL DE 50MM. DEVERÁ SER CONSIDERADA A RECOMPOSIÇÃO DE TRECHOS DO FORRO QUE SOFRAM INTERFERÊNCIAS DE PROJETOS COMPLEMENTARES (ELÉTRICA, HVAC ETC), ESSAS INTERFERENCIAS DEVEM SER APONTADAS NAS COMPATIBILIZAÇÕES DE PROJETOS. A ESTRUTURAÇÃO SERÁ CONSTITUÍDA EM TODOS OS ENCONTROS ENTRE PLACAS, POR FIXAÇÃO DE BARRAS-CHATA DE AÇO GALVANIZADO SUPORTADAS POR VARÕES ROSCADOS EM AÇO ZINCADO, FIXADOS À ESTRUTURA METÁLICA OU LAJE EXISTENTE, INTERTRAVADAS POR PERFILADOS EM ALUMÍNIO E ARREMATES EM AÇO GALVANIZADO.
  O ACABAMENTO FINAL ENTRE PLACAS DE FORRO SERÁ FEITO COM APLICAÇÃO DE SILICONE, NA COR BRANCA, EM TODOS OS PONTOS DE UNIÃO DE PLACAS. DESSA FORMA, TODO FORRO SERÁ PLANIFICADO E ESTANQUE. O FORRO DEVERÁ SUPORTAR CARGAS NÃO PERMANENTES DE ATÉ 150 KGF/M2.
 VERIFICAR NA COMPATIBILIZAÇÃO DO PROJETO DE ARQUITETURA E DE SEUS COMPLEMENTARES A NECESSIDADE DE TAMPAS E ALÇAPÕES DE ACESSO PARA INSPEÇÃO DE INSTALAÇÕES. NESSE CASO, ESTES ELEMENTOS DEVERÃO SER DO MESMO MATERIAL DO FORRO COM REQUADRO DE ALUMÍNIO E TAMPO REMOVÍVEL, COM VEDAÇÃO QUE GARANTA ESTANQUEIDADE ENTRE OS AMBIENTES.
OS FORROS DEVERÃO SER EXECUTADOS TODOS EM PANO ÚNICO. </t>
  </si>
  <si>
    <t xml:space="preserve">PT 1001 A - PASS THROUGH DUPLO ATIVO EM AÇO INOX INTERNO E EXTERNO (CONSIDERAR REVESTIMENTO EM INOX NA ALTURA TOTAL DO PÉ DIREITO DA ÁREA), COM NÚCLEO EM PIR, PORTAS PARA MANUTENÇÃO COM CHAVE, 02 PORTAS COM VISORES EM VIDRO DUPLO CRISTAL 4MM, PUXADORES TIPO ALÇA EM AÇO INOX </t>
  </si>
  <si>
    <t>LINHA DE CO²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CO²</t>
  </si>
  <si>
    <t>LUMINÁRIA QUADRADA DE EMBUTIR, TIPO CALHA FECHADA COM DIFUSOR TRANSPARENTE OU FOSCO PARA 4 LÂMPADAS TUBULARES DE LED 9/10W</t>
  </si>
  <si>
    <t>Plugue com 2P+T de 10A, 250V</t>
  </si>
  <si>
    <t>Tomada 2P+T de 20 A - 250 V, completa</t>
  </si>
  <si>
    <t>Conjunto 2 tomadas 2P+T de 10 A, completo</t>
  </si>
  <si>
    <t>PRÉDIO 114 - TS - 103-2025 – Reforma dos Laboratórios Bacteriologia 3 e 7</t>
  </si>
  <si>
    <t>TAMPO PARA BANCADA ÚMIDA - GRANITO CINZA ANDORINHA - ESPESSURA 2CM</t>
  </si>
  <si>
    <t>INTERRUPTOR DIFERENCIAL TETRAPOLAR - 125A SENSIBILIDADE 30MA - 380V</t>
  </si>
  <si>
    <t>DISJUNTOR CAIXA MOLDADA TRIPOLAR 125A COM DISPARADOR TERMOMAGNÉTICO AJUSTÁVEL</t>
  </si>
  <si>
    <t>0,92 X 2,10 M</t>
  </si>
  <si>
    <t>0,80 X 2,10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</si>
</sst>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25"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
      <b/>
      <sz val="12"/>
      <name val="Calibri"/>
      <family val="2"/>
      <scheme val="minor"/>
    </font>
    <font>
      <b/>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rgb="FF92D05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0" fontId="11"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xf numFmtId="0" fontId="10" fillId="0" borderId="0"/>
    <xf numFmtId="0" fontId="10" fillId="0" borderId="0"/>
    <xf numFmtId="0" fontId="11" fillId="0" borderId="0"/>
    <xf numFmtId="0" fontId="1" fillId="0" borderId="0"/>
    <xf numFmtId="0" fontId="18" fillId="0" borderId="0"/>
    <xf numFmtId="44" fontId="10" fillId="0" borderId="0" applyFont="0" applyFill="0" applyBorder="0" applyAlignment="0" applyProtection="0"/>
    <xf numFmtId="0" fontId="19" fillId="0" borderId="0">
      <alignment vertical="top"/>
    </xf>
    <xf numFmtId="0" fontId="10" fillId="0" borderId="0"/>
    <xf numFmtId="0" fontId="10" fillId="0" borderId="0"/>
    <xf numFmtId="43"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43" fontId="17" fillId="0" borderId="0" applyFont="0" applyFill="0" applyBorder="0" applyAlignment="0" applyProtection="0"/>
    <xf numFmtId="0" fontId="20" fillId="0" borderId="0"/>
    <xf numFmtId="0" fontId="1" fillId="0" borderId="0"/>
    <xf numFmtId="44" fontId="10" fillId="0" borderId="0" applyFont="0" applyFill="0" applyBorder="0" applyAlignment="0" applyProtection="0"/>
    <xf numFmtId="0" fontId="20" fillId="0" borderId="0"/>
    <xf numFmtId="0" fontId="10" fillId="0" borderId="0"/>
    <xf numFmtId="0" fontId="20" fillId="0" borderId="0"/>
    <xf numFmtId="0" fontId="20" fillId="0" borderId="0"/>
    <xf numFmtId="43" fontId="10" fillId="0" borderId="0" applyFont="0" applyFill="0" applyBorder="0" applyAlignment="0" applyProtection="0"/>
    <xf numFmtId="0" fontId="10" fillId="0" borderId="0"/>
    <xf numFmtId="44" fontId="1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7" fillId="0" borderId="0"/>
    <xf numFmtId="43" fontId="17" fillId="0" borderId="0" applyFont="0" applyFill="0" applyBorder="0" applyAlignment="0" applyProtection="0"/>
    <xf numFmtId="44" fontId="1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cellStyleXfs>
  <cellXfs count="167">
    <xf numFmtId="0" fontId="0" fillId="0" borderId="0" xfId="0"/>
    <xf numFmtId="14" fontId="6" fillId="0" borderId="13" xfId="4" applyNumberFormat="1" applyFont="1" applyBorder="1" applyAlignment="1" applyProtection="1">
      <alignment horizontal="center" vertical="center"/>
      <protection locked="0"/>
    </xf>
    <xf numFmtId="10" fontId="22" fillId="0" borderId="5" xfId="11" applyNumberFormat="1" applyFont="1" applyFill="1" applyBorder="1" applyAlignment="1" applyProtection="1">
      <alignment horizontal="center" vertical="center" wrapText="1"/>
      <protection locked="0"/>
    </xf>
    <xf numFmtId="44" fontId="7" fillId="0" borderId="5" xfId="20" applyFont="1" applyFill="1" applyBorder="1" applyAlignment="1" applyProtection="1">
      <alignment vertical="center" wrapText="1"/>
    </xf>
    <xf numFmtId="44" fontId="13" fillId="4" borderId="5" xfId="20" applyFont="1" applyFill="1" applyBorder="1" applyAlignment="1" applyProtection="1">
      <alignment vertical="center" wrapText="1"/>
    </xf>
    <xf numFmtId="44" fontId="7" fillId="0" borderId="5" xfId="20" applyFont="1" applyBorder="1" applyAlignment="1" applyProtection="1">
      <alignment vertical="center" wrapText="1"/>
      <protection locked="0"/>
    </xf>
    <xf numFmtId="44" fontId="7" fillId="0" borderId="5" xfId="20" applyFont="1" applyBorder="1" applyAlignment="1" applyProtection="1">
      <alignment vertical="center" wrapText="1"/>
    </xf>
    <xf numFmtId="44" fontId="16" fillId="4" borderId="3" xfId="20" applyFont="1" applyFill="1" applyBorder="1" applyAlignment="1" applyProtection="1">
      <alignment vertical="center"/>
    </xf>
    <xf numFmtId="44" fontId="16" fillId="4" borderId="4" xfId="20" applyFont="1" applyFill="1" applyBorder="1" applyAlignment="1" applyProtection="1">
      <alignment vertical="center"/>
    </xf>
    <xf numFmtId="0" fontId="9" fillId="0" borderId="0" xfId="0" applyFont="1" applyProtection="1">
      <protection locked="0"/>
    </xf>
    <xf numFmtId="166" fontId="9" fillId="0" borderId="0" xfId="0" applyNumberFormat="1" applyFont="1" applyProtection="1">
      <protection locked="0"/>
    </xf>
    <xf numFmtId="4" fontId="9" fillId="0" borderId="0" xfId="0" applyNumberFormat="1" applyFont="1" applyProtection="1">
      <protection locked="0"/>
    </xf>
    <xf numFmtId="0" fontId="9" fillId="0" borderId="0" xfId="0" applyFont="1" applyAlignment="1" applyProtection="1">
      <alignment horizontal="left"/>
      <protection locked="0"/>
    </xf>
    <xf numFmtId="0" fontId="7" fillId="0" borderId="0" xfId="0" applyFont="1" applyProtection="1">
      <protection locked="0"/>
    </xf>
    <xf numFmtId="0" fontId="6"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Protection="1">
      <protection locked="0"/>
    </xf>
    <xf numFmtId="0" fontId="9" fillId="3" borderId="8" xfId="0" applyFont="1" applyFill="1" applyBorder="1"/>
    <xf numFmtId="0" fontId="9" fillId="3" borderId="0" xfId="0" applyFont="1" applyFill="1"/>
    <xf numFmtId="0" fontId="9" fillId="3" borderId="9" xfId="0" applyFont="1" applyFill="1" applyBorder="1"/>
    <xf numFmtId="0" fontId="7" fillId="3" borderId="8" xfId="0" applyFont="1" applyFill="1" applyBorder="1"/>
    <xf numFmtId="0" fontId="7" fillId="3" borderId="0" xfId="0" applyFont="1" applyFill="1"/>
    <xf numFmtId="0" fontId="7" fillId="3" borderId="0" xfId="0" quotePrefix="1" applyFont="1" applyFill="1"/>
    <xf numFmtId="0" fontId="7" fillId="3" borderId="8" xfId="0" quotePrefix="1" applyFont="1" applyFill="1" applyBorder="1"/>
    <xf numFmtId="0" fontId="9" fillId="0" borderId="0" xfId="0" applyFont="1" applyAlignment="1">
      <alignment vertical="center"/>
    </xf>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quotePrefix="1" applyFont="1" applyBorder="1" applyAlignment="1">
      <alignment horizontal="center" vertical="center"/>
    </xf>
    <xf numFmtId="16" fontId="3" fillId="0" borderId="13" xfId="2" quotePrefix="1" applyNumberFormat="1" applyFont="1" applyBorder="1" applyAlignment="1">
      <alignment horizontal="center" vertical="center"/>
    </xf>
    <xf numFmtId="0" fontId="13" fillId="5" borderId="18" xfId="3" applyFont="1" applyFill="1" applyBorder="1" applyAlignment="1">
      <alignment horizontal="center" vertical="center" wrapText="1"/>
    </xf>
    <xf numFmtId="0" fontId="13" fillId="5" borderId="15" xfId="3" applyFont="1" applyFill="1" applyBorder="1" applyAlignment="1">
      <alignment horizontal="center" vertical="center" wrapText="1"/>
    </xf>
    <xf numFmtId="43" fontId="13" fillId="5" borderId="15" xfId="3" applyNumberFormat="1"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0" xfId="3" applyFont="1" applyFill="1" applyAlignment="1">
      <alignment horizontal="center" vertical="center" wrapText="1"/>
    </xf>
    <xf numFmtId="43" fontId="13" fillId="5" borderId="0" xfId="3" applyNumberFormat="1" applyFont="1" applyFill="1" applyAlignment="1">
      <alignment horizontal="center" vertical="center" wrapText="1"/>
    </xf>
    <xf numFmtId="1" fontId="13" fillId="4" borderId="6" xfId="3" quotePrefix="1" applyNumberFormat="1" applyFont="1" applyFill="1" applyBorder="1" applyAlignment="1">
      <alignment vertical="center"/>
    </xf>
    <xf numFmtId="1" fontId="13" fillId="4" borderId="3" xfId="3" quotePrefix="1" applyNumberFormat="1" applyFont="1" applyFill="1" applyBorder="1" applyAlignment="1">
      <alignment vertical="center"/>
    </xf>
    <xf numFmtId="1" fontId="13" fillId="4" borderId="4" xfId="3" quotePrefix="1" applyNumberFormat="1" applyFont="1" applyFill="1" applyBorder="1" applyAlignment="1">
      <alignment vertical="center"/>
    </xf>
    <xf numFmtId="0" fontId="7" fillId="0" borderId="0" xfId="0" applyFont="1" applyAlignment="1">
      <alignment vertical="center"/>
    </xf>
    <xf numFmtId="164" fontId="13" fillId="4" borderId="5" xfId="3" applyNumberFormat="1" applyFont="1" applyFill="1" applyBorder="1" applyAlignment="1">
      <alignment horizontal="center" vertical="center" wrapText="1"/>
    </xf>
    <xf numFmtId="4" fontId="13" fillId="4" borderId="5" xfId="3" applyNumberFormat="1" applyFont="1" applyFill="1" applyBorder="1" applyAlignment="1">
      <alignment horizontal="center" vertical="center" wrapText="1"/>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0" fontId="15" fillId="4" borderId="10" xfId="0" applyFont="1" applyFill="1" applyBorder="1" applyAlignment="1">
      <alignment vertical="center"/>
    </xf>
    <xf numFmtId="43" fontId="7" fillId="0" borderId="0" xfId="0" applyNumberFormat="1" applyFont="1" applyAlignment="1">
      <alignment vertical="center"/>
    </xf>
    <xf numFmtId="0" fontId="0" fillId="0" borderId="0" xfId="0" applyAlignment="1">
      <alignment vertical="center"/>
    </xf>
    <xf numFmtId="0" fontId="9" fillId="0" borderId="0" xfId="0" applyFont="1"/>
    <xf numFmtId="0" fontId="7" fillId="3" borderId="2" xfId="4" applyFont="1" applyFill="1" applyBorder="1" applyAlignment="1">
      <alignment vertical="center"/>
    </xf>
    <xf numFmtId="0" fontId="7" fillId="3" borderId="7" xfId="4" applyFont="1" applyFill="1" applyBorder="1" applyAlignment="1">
      <alignment vertical="center"/>
    </xf>
    <xf numFmtId="0" fontId="2" fillId="0" borderId="0" xfId="0" applyFont="1" applyAlignment="1">
      <alignment vertical="center"/>
    </xf>
    <xf numFmtId="1" fontId="22" fillId="0" borderId="5" xfId="3" quotePrefix="1" applyNumberFormat="1" applyFont="1" applyBorder="1" applyAlignment="1">
      <alignment horizontal="center" vertical="center"/>
    </xf>
    <xf numFmtId="0" fontId="7" fillId="0" borderId="0" xfId="0" applyFont="1"/>
    <xf numFmtId="0" fontId="3" fillId="4" borderId="10" xfId="0" applyFont="1" applyFill="1" applyBorder="1" applyAlignment="1">
      <alignment vertical="center"/>
    </xf>
    <xf numFmtId="0" fontId="3" fillId="4" borderId="11" xfId="0" applyFont="1" applyFill="1" applyBorder="1" applyAlignment="1">
      <alignment vertical="center"/>
    </xf>
    <xf numFmtId="9" fontId="9" fillId="0" borderId="0" xfId="11" applyFont="1" applyProtection="1">
      <protection locked="0"/>
    </xf>
    <xf numFmtId="0" fontId="13" fillId="4" borderId="5" xfId="10" applyFont="1" applyFill="1" applyBorder="1" applyAlignment="1">
      <alignment horizontal="center" vertical="center" wrapText="1"/>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166" fontId="16" fillId="4" borderId="3" xfId="0" applyNumberFormat="1" applyFont="1" applyFill="1" applyBorder="1" applyAlignment="1">
      <alignment horizontal="right" vertical="center"/>
    </xf>
    <xf numFmtId="0" fontId="5" fillId="2" borderId="2"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3" fillId="5" borderId="7"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13" fillId="5" borderId="0" xfId="4" applyFont="1" applyFill="1" applyAlignment="1">
      <alignment horizontal="center" vertical="center" wrapText="1"/>
    </xf>
    <xf numFmtId="0" fontId="13" fillId="5" borderId="9" xfId="4" applyFont="1" applyFill="1" applyBorder="1" applyAlignment="1">
      <alignment horizontal="center" vertical="center" wrapText="1"/>
    </xf>
    <xf numFmtId="0" fontId="6" fillId="0" borderId="16" xfId="4" applyFont="1" applyBorder="1" applyAlignment="1">
      <alignment horizontal="center" vertical="center" wrapText="1"/>
    </xf>
    <xf numFmtId="0" fontId="6" fillId="0" borderId="17" xfId="4" applyFont="1" applyBorder="1" applyAlignment="1">
      <alignment horizontal="center" vertical="center" wrapText="1"/>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7" fillId="3" borderId="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8" xfId="0" applyFont="1" applyFill="1" applyBorder="1" applyAlignment="1">
      <alignment horizontal="left" wrapText="1"/>
    </xf>
    <xf numFmtId="0" fontId="7" fillId="3" borderId="0" xfId="0" applyFont="1" applyFill="1" applyAlignment="1">
      <alignment horizontal="left" wrapText="1"/>
    </xf>
    <xf numFmtId="0" fontId="7" fillId="3" borderId="9" xfId="0" applyFont="1" applyFill="1" applyBorder="1" applyAlignment="1">
      <alignment horizontal="left" wrapText="1"/>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1" xfId="0" applyFont="1" applyFill="1" applyBorder="1" applyAlignment="1">
      <alignment horizontal="center"/>
    </xf>
    <xf numFmtId="0" fontId="7" fillId="3" borderId="8" xfId="0" applyFont="1" applyFill="1" applyBorder="1" applyAlignment="1">
      <alignment horizontal="left"/>
    </xf>
    <xf numFmtId="0" fontId="7" fillId="3" borderId="0" xfId="0" applyFont="1" applyFill="1" applyAlignment="1">
      <alignment horizontal="left"/>
    </xf>
    <xf numFmtId="0" fontId="7" fillId="3" borderId="9" xfId="0" applyFont="1" applyFill="1" applyBorder="1" applyAlignment="1">
      <alignment horizontal="left"/>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44" fontId="22" fillId="0" borderId="6" xfId="20" applyFont="1" applyFill="1" applyBorder="1" applyAlignment="1" applyProtection="1">
      <alignment horizontal="center" vertical="center" wrapText="1"/>
    </xf>
    <xf numFmtId="44" fontId="22" fillId="0" borderId="4" xfId="20" applyFont="1" applyFill="1" applyBorder="1" applyAlignment="1" applyProtection="1">
      <alignment horizontal="center" vertical="center" wrapText="1"/>
    </xf>
    <xf numFmtId="0" fontId="21" fillId="5" borderId="2"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5" borderId="10" xfId="3" applyFont="1" applyFill="1" applyBorder="1" applyAlignment="1">
      <alignment horizontal="center" vertical="center" wrapText="1"/>
    </xf>
    <xf numFmtId="0" fontId="21" fillId="5" borderId="12" xfId="3" applyFont="1" applyFill="1" applyBorder="1" applyAlignment="1">
      <alignment horizontal="center" vertical="center" wrapText="1"/>
    </xf>
    <xf numFmtId="1" fontId="22" fillId="0" borderId="6" xfId="3" quotePrefix="1" applyNumberFormat="1" applyFont="1" applyBorder="1" applyAlignment="1">
      <alignment horizontal="center" vertical="center"/>
    </xf>
    <xf numFmtId="1" fontId="22" fillId="0" borderId="3" xfId="3" quotePrefix="1" applyNumberFormat="1" applyFont="1" applyBorder="1" applyAlignment="1">
      <alignment horizontal="center" vertical="center"/>
    </xf>
    <xf numFmtId="1" fontId="22" fillId="0" borderId="4" xfId="3" quotePrefix="1" applyNumberFormat="1" applyFont="1" applyBorder="1" applyAlignment="1">
      <alignment horizontal="center" vertical="center"/>
    </xf>
    <xf numFmtId="0" fontId="9" fillId="0" borderId="0" xfId="0" applyFont="1" applyAlignment="1" applyProtection="1">
      <alignment horizontal="center"/>
      <protection locked="0"/>
    </xf>
    <xf numFmtId="0" fontId="9" fillId="0" borderId="0" xfId="0" applyFont="1" applyAlignment="1" applyProtection="1">
      <alignment horizontal="left"/>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8" fillId="3" borderId="6"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3" fillId="3" borderId="6"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4" xfId="4" applyFont="1" applyFill="1" applyBorder="1" applyAlignment="1">
      <alignment horizontal="center" vertical="center"/>
    </xf>
    <xf numFmtId="0" fontId="14" fillId="3" borderId="14" xfId="4" applyFont="1" applyFill="1" applyBorder="1" applyAlignment="1">
      <alignment horizontal="left" vertical="center"/>
    </xf>
    <xf numFmtId="0" fontId="8" fillId="3" borderId="10"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12" xfId="4" applyFont="1" applyFill="1" applyBorder="1" applyAlignment="1">
      <alignment horizontal="center" vertical="center" wrapText="1"/>
    </xf>
    <xf numFmtId="14" fontId="3" fillId="3" borderId="13" xfId="4" applyNumberFormat="1" applyFont="1" applyFill="1" applyBorder="1" applyAlignment="1">
      <alignment horizontal="center" vertical="center"/>
    </xf>
    <xf numFmtId="44" fontId="22" fillId="3" borderId="13" xfId="20" applyFont="1" applyFill="1" applyBorder="1" applyAlignment="1" applyProtection="1">
      <alignment horizontal="center" vertical="center" wrapText="1"/>
    </xf>
    <xf numFmtId="1" fontId="22" fillId="0" borderId="6" xfId="3" applyNumberFormat="1" applyFont="1" applyBorder="1" applyAlignment="1">
      <alignment horizontal="left" vertical="center" wrapText="1"/>
    </xf>
    <xf numFmtId="1" fontId="22" fillId="0" borderId="3" xfId="3" applyNumberFormat="1" applyFont="1" applyBorder="1" applyAlignment="1">
      <alignment horizontal="left" vertical="center" wrapText="1"/>
    </xf>
    <xf numFmtId="1" fontId="22" fillId="0" borderId="4" xfId="3" applyNumberFormat="1" applyFont="1" applyBorder="1" applyAlignment="1">
      <alignment horizontal="left" vertical="center" wrapText="1"/>
    </xf>
    <xf numFmtId="0" fontId="21" fillId="5" borderId="7"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21" fillId="5" borderId="14" xfId="3" applyFont="1" applyFill="1" applyBorder="1" applyAlignment="1">
      <alignment horizontal="center" vertical="center" wrapText="1"/>
    </xf>
    <xf numFmtId="0" fontId="21" fillId="5" borderId="13" xfId="3" applyFont="1" applyFill="1" applyBorder="1" applyAlignment="1">
      <alignment horizontal="center" vertical="center" wrapText="1"/>
    </xf>
    <xf numFmtId="0" fontId="21" fillId="4" borderId="3" xfId="0" applyFont="1" applyFill="1" applyBorder="1" applyAlignment="1">
      <alignment horizontal="right" vertical="center" indent="1"/>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44" fontId="21" fillId="4" borderId="3" xfId="11" applyNumberFormat="1" applyFont="1" applyFill="1" applyBorder="1" applyAlignment="1" applyProtection="1">
      <alignment horizontal="center" vertical="center"/>
    </xf>
    <xf numFmtId="10" fontId="21" fillId="4" borderId="3" xfId="11" applyNumberFormat="1" applyFont="1" applyFill="1" applyBorder="1" applyAlignment="1" applyProtection="1">
      <alignment horizontal="center" vertical="center"/>
    </xf>
    <xf numFmtId="1" fontId="23" fillId="6" borderId="5" xfId="3" quotePrefix="1" applyNumberFormat="1" applyFont="1" applyFill="1" applyBorder="1" applyAlignment="1" applyProtection="1">
      <alignment horizontal="center" vertical="center" wrapText="1"/>
      <protection locked="0"/>
    </xf>
    <xf numFmtId="1" fontId="13" fillId="4" borderId="5" xfId="3" quotePrefix="1" applyNumberFormat="1" applyFont="1" applyFill="1" applyBorder="1" applyAlignment="1" applyProtection="1">
      <alignment horizontal="center" vertical="center" wrapText="1"/>
      <protection locked="0"/>
    </xf>
    <xf numFmtId="1" fontId="7" fillId="0" borderId="5" xfId="3" quotePrefix="1" applyNumberFormat="1" applyFont="1" applyBorder="1" applyAlignment="1" applyProtection="1">
      <alignment horizontal="center" vertical="center"/>
      <protection locked="0"/>
    </xf>
    <xf numFmtId="1" fontId="13" fillId="4" borderId="5" xfId="3" quotePrefix="1" applyNumberFormat="1" applyFont="1" applyFill="1" applyBorder="1" applyAlignment="1" applyProtection="1">
      <alignment horizontal="center" vertical="center"/>
      <protection locked="0"/>
    </xf>
    <xf numFmtId="1" fontId="23" fillId="6" borderId="5" xfId="3" quotePrefix="1" applyNumberFormat="1" applyFont="1" applyFill="1" applyBorder="1" applyAlignment="1" applyProtection="1">
      <alignment horizontal="center" vertical="center"/>
      <protection locked="0"/>
    </xf>
    <xf numFmtId="49" fontId="7" fillId="0" borderId="6" xfId="3" applyNumberFormat="1" applyFont="1" applyBorder="1" applyAlignment="1">
      <alignment vertical="center" wrapText="1"/>
    </xf>
    <xf numFmtId="49" fontId="13" fillId="4" borderId="6" xfId="3" applyNumberFormat="1" applyFont="1" applyFill="1" applyBorder="1" applyAlignment="1">
      <alignment vertical="center" wrapText="1"/>
    </xf>
    <xf numFmtId="49" fontId="23" fillId="6" borderId="6" xfId="3" applyNumberFormat="1" applyFont="1" applyFill="1" applyBorder="1" applyAlignment="1">
      <alignment vertical="center" wrapText="1"/>
    </xf>
    <xf numFmtId="49" fontId="7" fillId="0" borderId="6" xfId="3" applyNumberFormat="1" applyFont="1" applyBorder="1" applyAlignment="1" applyProtection="1">
      <alignment vertical="center" wrapText="1"/>
      <protection locked="0"/>
    </xf>
    <xf numFmtId="49" fontId="23" fillId="6" borderId="6" xfId="3" quotePrefix="1" applyNumberFormat="1" applyFont="1" applyFill="1" applyBorder="1" applyAlignment="1">
      <alignment vertical="center" wrapText="1"/>
    </xf>
    <xf numFmtId="164" fontId="23" fillId="6" borderId="6" xfId="3" applyNumberFormat="1" applyFont="1" applyFill="1" applyBorder="1" applyAlignment="1" applyProtection="1">
      <alignment horizontal="center" vertical="center" wrapText="1"/>
      <protection locked="0"/>
    </xf>
    <xf numFmtId="0" fontId="23" fillId="6" borderId="6" xfId="3" applyFont="1" applyFill="1" applyBorder="1" applyAlignment="1" applyProtection="1">
      <alignment horizontal="center" vertical="center" wrapText="1"/>
      <protection locked="0"/>
    </xf>
    <xf numFmtId="4" fontId="23" fillId="6" borderId="6" xfId="3" applyNumberFormat="1" applyFont="1" applyFill="1" applyBorder="1" applyAlignment="1" applyProtection="1">
      <alignment horizontal="center" vertical="center" wrapText="1"/>
      <protection locked="0"/>
    </xf>
    <xf numFmtId="164" fontId="13" fillId="4" borderId="6" xfId="3" applyNumberFormat="1" applyFont="1" applyFill="1" applyBorder="1" applyAlignment="1" applyProtection="1">
      <alignment horizontal="center" vertical="center" wrapText="1"/>
      <protection locked="0"/>
    </xf>
    <xf numFmtId="0" fontId="13" fillId="4" borderId="6" xfId="3" applyFont="1" applyFill="1" applyBorder="1" applyAlignment="1" applyProtection="1">
      <alignment horizontal="center" vertical="center" wrapText="1"/>
      <protection locked="0"/>
    </xf>
    <xf numFmtId="4" fontId="13" fillId="4" borderId="6" xfId="3" applyNumberFormat="1" applyFont="1" applyFill="1" applyBorder="1" applyAlignment="1" applyProtection="1">
      <alignment horizontal="center" vertical="center" wrapText="1"/>
      <protection locked="0"/>
    </xf>
    <xf numFmtId="164" fontId="7" fillId="0" borderId="5" xfId="3" applyNumberFormat="1" applyFont="1" applyBorder="1" applyAlignment="1" applyProtection="1">
      <alignment horizontal="center" vertical="center"/>
      <protection locked="0"/>
    </xf>
    <xf numFmtId="0" fontId="7" fillId="0" borderId="3" xfId="10" applyFont="1" applyBorder="1" applyAlignment="1">
      <alignment horizontal="center" vertical="center" wrapText="1"/>
    </xf>
    <xf numFmtId="4" fontId="7" fillId="0" borderId="5" xfId="3" applyNumberFormat="1" applyFont="1" applyBorder="1" applyAlignment="1" applyProtection="1">
      <alignment horizontal="center" vertical="center" wrapText="1"/>
      <protection locked="0"/>
    </xf>
    <xf numFmtId="164" fontId="7" fillId="0" borderId="5" xfId="3" applyNumberFormat="1" applyFont="1" applyBorder="1" applyAlignment="1">
      <alignment horizontal="center" vertical="center" wrapText="1"/>
    </xf>
    <xf numFmtId="164" fontId="23" fillId="6" borderId="5" xfId="3" applyNumberFormat="1" applyFont="1" applyFill="1" applyBorder="1" applyAlignment="1">
      <alignment horizontal="center" vertical="center" wrapText="1"/>
    </xf>
    <xf numFmtId="0" fontId="23" fillId="6" borderId="5" xfId="10" applyFont="1" applyFill="1" applyBorder="1" applyAlignment="1">
      <alignment horizontal="center" vertical="center" wrapText="1"/>
    </xf>
    <xf numFmtId="4" fontId="23" fillId="6" borderId="5" xfId="3" applyNumberFormat="1" applyFont="1" applyFill="1" applyBorder="1" applyAlignment="1">
      <alignment horizontal="center" vertical="center" wrapText="1"/>
    </xf>
    <xf numFmtId="44" fontId="24" fillId="6" borderId="5" xfId="20" applyFont="1" applyFill="1" applyBorder="1" applyAlignment="1" applyProtection="1">
      <alignment vertical="center" wrapText="1"/>
    </xf>
    <xf numFmtId="166" fontId="23" fillId="6" borderId="5" xfId="3" applyNumberFormat="1" applyFont="1" applyFill="1" applyBorder="1" applyAlignment="1" applyProtection="1">
      <alignment horizontal="center" vertical="center" wrapText="1"/>
      <protection locked="0"/>
    </xf>
    <xf numFmtId="166" fontId="13" fillId="4" borderId="5" xfId="3" applyNumberFormat="1" applyFont="1" applyFill="1" applyBorder="1" applyAlignment="1" applyProtection="1">
      <alignment horizontal="center" vertical="center" wrapText="1"/>
      <protection locked="0"/>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42"/>
  <sheetViews>
    <sheetView zoomScale="110" zoomScaleNormal="110" workbookViewId="0">
      <selection activeCell="AZ13" sqref="AZ13"/>
    </sheetView>
  </sheetViews>
  <sheetFormatPr defaultColWidth="3.54296875" defaultRowHeight="14.5" x14ac:dyDescent="0.35"/>
  <cols>
    <col min="43" max="43" width="3.54296875" customWidth="1"/>
  </cols>
  <sheetData>
    <row r="1" spans="1:25" ht="18.5" x14ac:dyDescent="0.45">
      <c r="A1" s="88" t="s">
        <v>21</v>
      </c>
      <c r="B1" s="89"/>
      <c r="C1" s="89"/>
      <c r="D1" s="89"/>
      <c r="E1" s="89"/>
      <c r="F1" s="89"/>
      <c r="G1" s="89"/>
      <c r="H1" s="89"/>
      <c r="I1" s="89"/>
      <c r="J1" s="89"/>
      <c r="K1" s="89"/>
      <c r="L1" s="89"/>
      <c r="M1" s="89"/>
      <c r="N1" s="89"/>
      <c r="O1" s="89"/>
      <c r="P1" s="89"/>
      <c r="Q1" s="89"/>
      <c r="R1" s="89"/>
      <c r="S1" s="89"/>
      <c r="T1" s="89"/>
      <c r="U1" s="89"/>
      <c r="V1" s="89"/>
      <c r="W1" s="89"/>
      <c r="X1" s="89"/>
      <c r="Y1" s="90"/>
    </row>
    <row r="2" spans="1:25" x14ac:dyDescent="0.35">
      <c r="A2" s="17"/>
      <c r="B2" s="18"/>
      <c r="C2" s="18"/>
      <c r="D2" s="18"/>
      <c r="E2" s="18"/>
      <c r="F2" s="18"/>
      <c r="G2" s="18"/>
      <c r="H2" s="18"/>
      <c r="I2" s="18"/>
      <c r="J2" s="18"/>
      <c r="K2" s="18"/>
      <c r="L2" s="18"/>
      <c r="M2" s="18"/>
      <c r="N2" s="18"/>
      <c r="O2" s="18"/>
      <c r="P2" s="18"/>
      <c r="Q2" s="18"/>
      <c r="R2" s="18"/>
      <c r="S2" s="18"/>
      <c r="T2" s="18"/>
      <c r="U2" s="18"/>
      <c r="V2" s="18"/>
      <c r="W2" s="18"/>
      <c r="X2" s="18"/>
      <c r="Y2" s="19"/>
    </row>
    <row r="3" spans="1:25" ht="15.5" x14ac:dyDescent="0.35">
      <c r="A3" s="20" t="s">
        <v>51</v>
      </c>
      <c r="B3" s="21"/>
      <c r="C3" s="18"/>
      <c r="D3" s="18"/>
      <c r="E3" s="18"/>
      <c r="F3" s="18"/>
      <c r="G3" s="18"/>
      <c r="H3" s="18"/>
      <c r="I3" s="18"/>
      <c r="J3" s="18"/>
      <c r="K3" s="18"/>
      <c r="L3" s="18"/>
      <c r="M3" s="18"/>
      <c r="N3" s="18"/>
      <c r="O3" s="18"/>
      <c r="P3" s="18"/>
      <c r="Q3" s="18"/>
      <c r="R3" s="18"/>
      <c r="S3" s="18"/>
      <c r="T3" s="18"/>
      <c r="U3" s="18"/>
      <c r="V3" s="18"/>
      <c r="W3" s="18"/>
      <c r="X3" s="18"/>
      <c r="Y3" s="19"/>
    </row>
    <row r="4" spans="1:25" ht="15.5" x14ac:dyDescent="0.35">
      <c r="A4" s="20"/>
      <c r="B4" s="22" t="s">
        <v>22</v>
      </c>
      <c r="C4" s="18"/>
      <c r="D4" s="18"/>
      <c r="E4" s="18"/>
      <c r="F4" s="18"/>
      <c r="G4" s="18"/>
      <c r="H4" s="18"/>
      <c r="I4" s="18"/>
      <c r="J4" s="18"/>
      <c r="K4" s="18"/>
      <c r="L4" s="18"/>
      <c r="M4" s="18"/>
      <c r="N4" s="18"/>
      <c r="O4" s="18"/>
      <c r="P4" s="18"/>
      <c r="Q4" s="18"/>
      <c r="R4" s="18"/>
      <c r="S4" s="18"/>
      <c r="T4" s="18"/>
      <c r="U4" s="18"/>
      <c r="V4" s="18"/>
      <c r="W4" s="18"/>
      <c r="X4" s="18"/>
      <c r="Y4" s="19"/>
    </row>
    <row r="5" spans="1:25" ht="15.5" x14ac:dyDescent="0.35">
      <c r="A5" s="23"/>
      <c r="B5" s="22" t="s">
        <v>52</v>
      </c>
      <c r="C5" s="18"/>
      <c r="D5" s="18"/>
      <c r="E5" s="18"/>
      <c r="F5" s="18"/>
      <c r="G5" s="18"/>
      <c r="H5" s="18"/>
      <c r="I5" s="18"/>
      <c r="J5" s="18"/>
      <c r="K5" s="18"/>
      <c r="L5" s="18"/>
      <c r="M5" s="18"/>
      <c r="N5" s="18"/>
      <c r="O5" s="18"/>
      <c r="P5" s="18"/>
      <c r="Q5" s="18"/>
      <c r="R5" s="18"/>
      <c r="S5" s="18"/>
      <c r="T5" s="18"/>
      <c r="U5" s="18"/>
      <c r="V5" s="18"/>
      <c r="W5" s="18"/>
      <c r="X5" s="18"/>
      <c r="Y5" s="19"/>
    </row>
    <row r="6" spans="1:25" ht="15.5" x14ac:dyDescent="0.35">
      <c r="A6" s="20"/>
      <c r="B6" s="22" t="s">
        <v>53</v>
      </c>
      <c r="C6" s="18"/>
      <c r="D6" s="18"/>
      <c r="E6" s="18"/>
      <c r="F6" s="18"/>
      <c r="G6" s="18"/>
      <c r="H6" s="18"/>
      <c r="I6" s="18"/>
      <c r="J6" s="18"/>
      <c r="K6" s="18"/>
      <c r="L6" s="18"/>
      <c r="M6" s="18"/>
      <c r="N6" s="18"/>
      <c r="O6" s="18"/>
      <c r="P6" s="18"/>
      <c r="Q6" s="18"/>
      <c r="R6" s="18"/>
      <c r="S6" s="18"/>
      <c r="T6" s="18"/>
      <c r="U6" s="18"/>
      <c r="V6" s="18"/>
      <c r="W6" s="18"/>
      <c r="X6" s="18"/>
      <c r="Y6" s="19"/>
    </row>
    <row r="7" spans="1:25" ht="15.5" x14ac:dyDescent="0.35">
      <c r="A7" s="20"/>
      <c r="B7" s="21"/>
      <c r="C7" s="18"/>
      <c r="D7" s="18"/>
      <c r="E7" s="18"/>
      <c r="F7" s="18"/>
      <c r="G7" s="18"/>
      <c r="H7" s="18"/>
      <c r="I7" s="18"/>
      <c r="J7" s="18"/>
      <c r="K7" s="18"/>
      <c r="L7" s="18"/>
      <c r="M7" s="18"/>
      <c r="N7" s="18"/>
      <c r="O7" s="18"/>
      <c r="P7" s="18"/>
      <c r="Q7" s="18"/>
      <c r="R7" s="18"/>
      <c r="S7" s="18"/>
      <c r="T7" s="18"/>
      <c r="U7" s="18"/>
      <c r="V7" s="18"/>
      <c r="W7" s="18"/>
      <c r="X7" s="18"/>
      <c r="Y7" s="19"/>
    </row>
    <row r="8" spans="1:25" ht="15.5" x14ac:dyDescent="0.35">
      <c r="A8" s="91" t="s">
        <v>23</v>
      </c>
      <c r="B8" s="92"/>
      <c r="C8" s="92"/>
      <c r="D8" s="92"/>
      <c r="E8" s="92"/>
      <c r="F8" s="92"/>
      <c r="G8" s="92"/>
      <c r="H8" s="92"/>
      <c r="I8" s="92"/>
      <c r="J8" s="92"/>
      <c r="K8" s="92"/>
      <c r="L8" s="92"/>
      <c r="M8" s="92"/>
      <c r="N8" s="92"/>
      <c r="O8" s="92"/>
      <c r="P8" s="92"/>
      <c r="Q8" s="92"/>
      <c r="R8" s="92"/>
      <c r="S8" s="92"/>
      <c r="T8" s="92"/>
      <c r="U8" s="92"/>
      <c r="V8" s="92"/>
      <c r="W8" s="92"/>
      <c r="X8" s="92"/>
      <c r="Y8" s="93"/>
    </row>
    <row r="9" spans="1:25" x14ac:dyDescent="0.35">
      <c r="A9" s="17"/>
      <c r="B9" s="18"/>
      <c r="C9" s="18"/>
      <c r="D9" s="18"/>
      <c r="E9" s="18"/>
      <c r="F9" s="18"/>
      <c r="G9" s="18"/>
      <c r="H9" s="18"/>
      <c r="I9" s="18"/>
      <c r="J9" s="18"/>
      <c r="K9" s="18"/>
      <c r="L9" s="18"/>
      <c r="M9" s="18"/>
      <c r="N9" s="18"/>
      <c r="O9" s="18"/>
      <c r="P9" s="18"/>
      <c r="Q9" s="18"/>
      <c r="R9" s="18"/>
      <c r="S9" s="18"/>
      <c r="T9" s="18"/>
      <c r="U9" s="18"/>
      <c r="V9" s="18"/>
      <c r="W9" s="18"/>
      <c r="X9" s="18"/>
      <c r="Y9" s="19"/>
    </row>
    <row r="10" spans="1:25" ht="15.5" x14ac:dyDescent="0.35">
      <c r="A10" s="91" t="s">
        <v>24</v>
      </c>
      <c r="B10" s="92"/>
      <c r="C10" s="92"/>
      <c r="D10" s="92"/>
      <c r="E10" s="92"/>
      <c r="F10" s="92"/>
      <c r="G10" s="92"/>
      <c r="H10" s="92"/>
      <c r="I10" s="92"/>
      <c r="J10" s="92"/>
      <c r="K10" s="92"/>
      <c r="L10" s="92"/>
      <c r="M10" s="92"/>
      <c r="N10" s="92"/>
      <c r="O10" s="92"/>
      <c r="P10" s="92"/>
      <c r="Q10" s="92"/>
      <c r="R10" s="92"/>
      <c r="S10" s="92"/>
      <c r="T10" s="92"/>
      <c r="U10" s="92"/>
      <c r="V10" s="92"/>
      <c r="W10" s="92"/>
      <c r="X10" s="92"/>
      <c r="Y10" s="93"/>
    </row>
    <row r="11" spans="1:25" ht="15.5" x14ac:dyDescent="0.35">
      <c r="A11" s="17"/>
      <c r="B11" s="21"/>
      <c r="C11" s="18"/>
      <c r="D11" s="18"/>
      <c r="E11" s="18"/>
      <c r="F11" s="18"/>
      <c r="G11" s="18"/>
      <c r="H11" s="18"/>
      <c r="I11" s="18"/>
      <c r="J11" s="18"/>
      <c r="K11" s="18"/>
      <c r="L11" s="18"/>
      <c r="M11" s="18"/>
      <c r="N11" s="18"/>
      <c r="O11" s="18"/>
      <c r="P11" s="18"/>
      <c r="Q11" s="18"/>
      <c r="R11" s="18"/>
      <c r="S11" s="18"/>
      <c r="T11" s="18"/>
      <c r="U11" s="18"/>
      <c r="V11" s="18"/>
      <c r="W11" s="18"/>
      <c r="X11" s="18"/>
      <c r="Y11" s="19"/>
    </row>
    <row r="12" spans="1:25" ht="15.65" customHeight="1" x14ac:dyDescent="0.35">
      <c r="A12" s="79" t="s">
        <v>25</v>
      </c>
      <c r="B12" s="80"/>
      <c r="C12" s="80"/>
      <c r="D12" s="80"/>
      <c r="E12" s="80"/>
      <c r="F12" s="80"/>
      <c r="G12" s="80"/>
      <c r="H12" s="80"/>
      <c r="I12" s="80"/>
      <c r="J12" s="80"/>
      <c r="K12" s="80"/>
      <c r="L12" s="80"/>
      <c r="M12" s="80"/>
      <c r="N12" s="80"/>
      <c r="O12" s="80"/>
      <c r="P12" s="80"/>
      <c r="Q12" s="80"/>
      <c r="R12" s="80"/>
      <c r="S12" s="80"/>
      <c r="T12" s="80"/>
      <c r="U12" s="80"/>
      <c r="V12" s="80"/>
      <c r="W12" s="80"/>
      <c r="X12" s="80"/>
      <c r="Y12" s="81"/>
    </row>
    <row r="13" spans="1:25" ht="15.65" customHeight="1" x14ac:dyDescent="0.35">
      <c r="A13" s="79"/>
      <c r="B13" s="80"/>
      <c r="C13" s="80"/>
      <c r="D13" s="80"/>
      <c r="E13" s="80"/>
      <c r="F13" s="80"/>
      <c r="G13" s="80"/>
      <c r="H13" s="80"/>
      <c r="I13" s="80"/>
      <c r="J13" s="80"/>
      <c r="K13" s="80"/>
      <c r="L13" s="80"/>
      <c r="M13" s="80"/>
      <c r="N13" s="80"/>
      <c r="O13" s="80"/>
      <c r="P13" s="80"/>
      <c r="Q13" s="80"/>
      <c r="R13" s="80"/>
      <c r="S13" s="80"/>
      <c r="T13" s="80"/>
      <c r="U13" s="80"/>
      <c r="V13" s="80"/>
      <c r="W13" s="80"/>
      <c r="X13" s="80"/>
      <c r="Y13" s="81"/>
    </row>
    <row r="14" spans="1:25" ht="15.5" x14ac:dyDescent="0.35">
      <c r="A14" s="17"/>
      <c r="B14" s="21"/>
      <c r="C14" s="18"/>
      <c r="D14" s="18"/>
      <c r="E14" s="18"/>
      <c r="F14" s="18"/>
      <c r="G14" s="18"/>
      <c r="H14" s="18"/>
      <c r="I14" s="18"/>
      <c r="J14" s="18"/>
      <c r="K14" s="18"/>
      <c r="L14" s="18"/>
      <c r="M14" s="18"/>
      <c r="N14" s="18"/>
      <c r="O14" s="18"/>
      <c r="P14" s="18"/>
      <c r="Q14" s="18"/>
      <c r="R14" s="18"/>
      <c r="S14" s="18"/>
      <c r="T14" s="18"/>
      <c r="U14" s="18"/>
      <c r="V14" s="18"/>
      <c r="W14" s="18"/>
      <c r="X14" s="18"/>
      <c r="Y14" s="19"/>
    </row>
    <row r="15" spans="1:25" ht="15.65" customHeight="1" x14ac:dyDescent="0.35">
      <c r="A15" s="79" t="s">
        <v>54</v>
      </c>
      <c r="B15" s="80"/>
      <c r="C15" s="80"/>
      <c r="D15" s="80"/>
      <c r="E15" s="80"/>
      <c r="F15" s="80"/>
      <c r="G15" s="80"/>
      <c r="H15" s="80"/>
      <c r="I15" s="80"/>
      <c r="J15" s="80"/>
      <c r="K15" s="80"/>
      <c r="L15" s="80"/>
      <c r="M15" s="80"/>
      <c r="N15" s="80"/>
      <c r="O15" s="80"/>
      <c r="P15" s="80"/>
      <c r="Q15" s="80"/>
      <c r="R15" s="80"/>
      <c r="S15" s="80"/>
      <c r="T15" s="80"/>
      <c r="U15" s="80"/>
      <c r="V15" s="80"/>
      <c r="W15" s="80"/>
      <c r="X15" s="80"/>
      <c r="Y15" s="81"/>
    </row>
    <row r="16" spans="1:25" ht="15.65" customHeight="1" x14ac:dyDescent="0.35">
      <c r="A16" s="79"/>
      <c r="B16" s="80"/>
      <c r="C16" s="80"/>
      <c r="D16" s="80"/>
      <c r="E16" s="80"/>
      <c r="F16" s="80"/>
      <c r="G16" s="80"/>
      <c r="H16" s="80"/>
      <c r="I16" s="80"/>
      <c r="J16" s="80"/>
      <c r="K16" s="80"/>
      <c r="L16" s="80"/>
      <c r="M16" s="80"/>
      <c r="N16" s="80"/>
      <c r="O16" s="80"/>
      <c r="P16" s="80"/>
      <c r="Q16" s="80"/>
      <c r="R16" s="80"/>
      <c r="S16" s="80"/>
      <c r="T16" s="80"/>
      <c r="U16" s="80"/>
      <c r="V16" s="80"/>
      <c r="W16" s="80"/>
      <c r="X16" s="80"/>
      <c r="Y16" s="81"/>
    </row>
    <row r="17" spans="1:25" ht="15.5" x14ac:dyDescent="0.35">
      <c r="A17" s="17"/>
      <c r="B17" s="21"/>
      <c r="C17" s="18"/>
      <c r="D17" s="18"/>
      <c r="E17" s="18"/>
      <c r="F17" s="18"/>
      <c r="G17" s="18"/>
      <c r="H17" s="18"/>
      <c r="I17" s="18"/>
      <c r="J17" s="18"/>
      <c r="K17" s="18"/>
      <c r="L17" s="18"/>
      <c r="M17" s="18"/>
      <c r="N17" s="18"/>
      <c r="O17" s="18"/>
      <c r="P17" s="18"/>
      <c r="Q17" s="18"/>
      <c r="R17" s="18"/>
      <c r="S17" s="18"/>
      <c r="T17" s="18"/>
      <c r="U17" s="18"/>
      <c r="V17" s="18"/>
      <c r="W17" s="18"/>
      <c r="X17" s="18"/>
      <c r="Y17" s="19"/>
    </row>
    <row r="18" spans="1:25" ht="15.65" customHeight="1" x14ac:dyDescent="0.35">
      <c r="A18" s="85" t="s">
        <v>55</v>
      </c>
      <c r="B18" s="86"/>
      <c r="C18" s="86"/>
      <c r="D18" s="86"/>
      <c r="E18" s="86"/>
      <c r="F18" s="86"/>
      <c r="G18" s="86"/>
      <c r="H18" s="86"/>
      <c r="I18" s="86"/>
      <c r="J18" s="86"/>
      <c r="K18" s="86"/>
      <c r="L18" s="86"/>
      <c r="M18" s="86"/>
      <c r="N18" s="86"/>
      <c r="O18" s="86"/>
      <c r="P18" s="86"/>
      <c r="Q18" s="86"/>
      <c r="R18" s="86"/>
      <c r="S18" s="86"/>
      <c r="T18" s="86"/>
      <c r="U18" s="86"/>
      <c r="V18" s="86"/>
      <c r="W18" s="86"/>
      <c r="X18" s="86"/>
      <c r="Y18" s="87"/>
    </row>
    <row r="19" spans="1:25" ht="15.65" customHeight="1" x14ac:dyDescent="0.35">
      <c r="A19" s="85"/>
      <c r="B19" s="86"/>
      <c r="C19" s="86"/>
      <c r="D19" s="86"/>
      <c r="E19" s="86"/>
      <c r="F19" s="86"/>
      <c r="G19" s="86"/>
      <c r="H19" s="86"/>
      <c r="I19" s="86"/>
      <c r="J19" s="86"/>
      <c r="K19" s="86"/>
      <c r="L19" s="86"/>
      <c r="M19" s="86"/>
      <c r="N19" s="86"/>
      <c r="O19" s="86"/>
      <c r="P19" s="86"/>
      <c r="Q19" s="86"/>
      <c r="R19" s="86"/>
      <c r="S19" s="86"/>
      <c r="T19" s="86"/>
      <c r="U19" s="86"/>
      <c r="V19" s="86"/>
      <c r="W19" s="86"/>
      <c r="X19" s="86"/>
      <c r="Y19" s="87"/>
    </row>
    <row r="20" spans="1:25" ht="15.5" x14ac:dyDescent="0.35">
      <c r="A20" s="17"/>
      <c r="B20" s="21"/>
      <c r="C20" s="18"/>
      <c r="D20" s="18"/>
      <c r="E20" s="18"/>
      <c r="F20" s="18"/>
      <c r="G20" s="18"/>
      <c r="H20" s="18"/>
      <c r="I20" s="18"/>
      <c r="J20" s="18"/>
      <c r="K20" s="18"/>
      <c r="L20" s="18"/>
      <c r="M20" s="18"/>
      <c r="N20" s="18"/>
      <c r="O20" s="18"/>
      <c r="P20" s="18"/>
      <c r="Q20" s="18"/>
      <c r="R20" s="18"/>
      <c r="S20" s="18"/>
      <c r="T20" s="18"/>
      <c r="U20" s="18"/>
      <c r="V20" s="18"/>
      <c r="W20" s="18"/>
      <c r="X20" s="18"/>
      <c r="Y20" s="19"/>
    </row>
    <row r="21" spans="1:25" ht="15.65" customHeight="1" x14ac:dyDescent="0.35">
      <c r="A21" s="79" t="s">
        <v>26</v>
      </c>
      <c r="B21" s="80"/>
      <c r="C21" s="80"/>
      <c r="D21" s="80"/>
      <c r="E21" s="80"/>
      <c r="F21" s="80"/>
      <c r="G21" s="80"/>
      <c r="H21" s="80"/>
      <c r="I21" s="80"/>
      <c r="J21" s="80"/>
      <c r="K21" s="80"/>
      <c r="L21" s="80"/>
      <c r="M21" s="80"/>
      <c r="N21" s="80"/>
      <c r="O21" s="80"/>
      <c r="P21" s="80"/>
      <c r="Q21" s="80"/>
      <c r="R21" s="80"/>
      <c r="S21" s="80"/>
      <c r="T21" s="80"/>
      <c r="U21" s="80"/>
      <c r="V21" s="80"/>
      <c r="W21" s="80"/>
      <c r="X21" s="80"/>
      <c r="Y21" s="81"/>
    </row>
    <row r="22" spans="1:25" ht="15.65" customHeight="1" x14ac:dyDescent="0.35">
      <c r="A22" s="79"/>
      <c r="B22" s="80"/>
      <c r="C22" s="80"/>
      <c r="D22" s="80"/>
      <c r="E22" s="80"/>
      <c r="F22" s="80"/>
      <c r="G22" s="80"/>
      <c r="H22" s="80"/>
      <c r="I22" s="80"/>
      <c r="J22" s="80"/>
      <c r="K22" s="80"/>
      <c r="L22" s="80"/>
      <c r="M22" s="80"/>
      <c r="N22" s="80"/>
      <c r="O22" s="80"/>
      <c r="P22" s="80"/>
      <c r="Q22" s="80"/>
      <c r="R22" s="80"/>
      <c r="S22" s="80"/>
      <c r="T22" s="80"/>
      <c r="U22" s="80"/>
      <c r="V22" s="80"/>
      <c r="W22" s="80"/>
      <c r="X22" s="80"/>
      <c r="Y22" s="81"/>
    </row>
    <row r="23" spans="1:25" ht="15.5" x14ac:dyDescent="0.35">
      <c r="A23" s="17"/>
      <c r="B23" s="21"/>
      <c r="C23" s="18"/>
      <c r="D23" s="18"/>
      <c r="E23" s="18"/>
      <c r="F23" s="18"/>
      <c r="G23" s="18"/>
      <c r="H23" s="18"/>
      <c r="I23" s="18"/>
      <c r="J23" s="18"/>
      <c r="K23" s="18"/>
      <c r="L23" s="18"/>
      <c r="M23" s="18"/>
      <c r="N23" s="18"/>
      <c r="O23" s="18"/>
      <c r="P23" s="18"/>
      <c r="Q23" s="18"/>
      <c r="R23" s="18"/>
      <c r="S23" s="18"/>
      <c r="T23" s="18"/>
      <c r="U23" s="18"/>
      <c r="V23" s="18"/>
      <c r="W23" s="18"/>
      <c r="X23" s="18"/>
      <c r="Y23" s="19"/>
    </row>
    <row r="24" spans="1:25" ht="15.65" customHeight="1" x14ac:dyDescent="0.35">
      <c r="A24" s="79" t="s">
        <v>27</v>
      </c>
      <c r="B24" s="80"/>
      <c r="C24" s="80"/>
      <c r="D24" s="80"/>
      <c r="E24" s="80"/>
      <c r="F24" s="80"/>
      <c r="G24" s="80"/>
      <c r="H24" s="80"/>
      <c r="I24" s="80"/>
      <c r="J24" s="80"/>
      <c r="K24" s="80"/>
      <c r="L24" s="80"/>
      <c r="M24" s="80"/>
      <c r="N24" s="80"/>
      <c r="O24" s="80"/>
      <c r="P24" s="80"/>
      <c r="Q24" s="80"/>
      <c r="R24" s="80"/>
      <c r="S24" s="80"/>
      <c r="T24" s="80"/>
      <c r="U24" s="80"/>
      <c r="V24" s="80"/>
      <c r="W24" s="80"/>
      <c r="X24" s="80"/>
      <c r="Y24" s="81"/>
    </row>
    <row r="25" spans="1:25" ht="15.65" customHeight="1" x14ac:dyDescent="0.35">
      <c r="A25" s="79"/>
      <c r="B25" s="80"/>
      <c r="C25" s="80"/>
      <c r="D25" s="80"/>
      <c r="E25" s="80"/>
      <c r="F25" s="80"/>
      <c r="G25" s="80"/>
      <c r="H25" s="80"/>
      <c r="I25" s="80"/>
      <c r="J25" s="80"/>
      <c r="K25" s="80"/>
      <c r="L25" s="80"/>
      <c r="M25" s="80"/>
      <c r="N25" s="80"/>
      <c r="O25" s="80"/>
      <c r="P25" s="80"/>
      <c r="Q25" s="80"/>
      <c r="R25" s="80"/>
      <c r="S25" s="80"/>
      <c r="T25" s="80"/>
      <c r="U25" s="80"/>
      <c r="V25" s="80"/>
      <c r="W25" s="80"/>
      <c r="X25" s="80"/>
      <c r="Y25" s="81"/>
    </row>
    <row r="26" spans="1:25" x14ac:dyDescent="0.35">
      <c r="A26" s="17"/>
      <c r="B26" s="18"/>
      <c r="C26" s="18"/>
      <c r="D26" s="18"/>
      <c r="E26" s="18"/>
      <c r="F26" s="18"/>
      <c r="G26" s="18"/>
      <c r="H26" s="18"/>
      <c r="I26" s="18"/>
      <c r="J26" s="18"/>
      <c r="K26" s="18"/>
      <c r="L26" s="18"/>
      <c r="M26" s="18"/>
      <c r="N26" s="18"/>
      <c r="O26" s="18"/>
      <c r="P26" s="18"/>
      <c r="Q26" s="18"/>
      <c r="R26" s="18"/>
      <c r="S26" s="18"/>
      <c r="T26" s="18"/>
      <c r="U26" s="18"/>
      <c r="V26" s="18"/>
      <c r="W26" s="18"/>
      <c r="X26" s="18"/>
      <c r="Y26" s="19"/>
    </row>
    <row r="27" spans="1:25" ht="15.65" customHeight="1" x14ac:dyDescent="0.35">
      <c r="A27" s="79" t="s">
        <v>28</v>
      </c>
      <c r="B27" s="80"/>
      <c r="C27" s="80"/>
      <c r="D27" s="80"/>
      <c r="E27" s="80"/>
      <c r="F27" s="80"/>
      <c r="G27" s="80"/>
      <c r="H27" s="80"/>
      <c r="I27" s="80"/>
      <c r="J27" s="80"/>
      <c r="K27" s="80"/>
      <c r="L27" s="80"/>
      <c r="M27" s="80"/>
      <c r="N27" s="80"/>
      <c r="O27" s="80"/>
      <c r="P27" s="80"/>
      <c r="Q27" s="80"/>
      <c r="R27" s="80"/>
      <c r="S27" s="80"/>
      <c r="T27" s="80"/>
      <c r="U27" s="80"/>
      <c r="V27" s="80"/>
      <c r="W27" s="80"/>
      <c r="X27" s="80"/>
      <c r="Y27" s="81"/>
    </row>
    <row r="28" spans="1:25" ht="15.65" customHeight="1" x14ac:dyDescent="0.35">
      <c r="A28" s="79"/>
      <c r="B28" s="80"/>
      <c r="C28" s="80"/>
      <c r="D28" s="80"/>
      <c r="E28" s="80"/>
      <c r="F28" s="80"/>
      <c r="G28" s="80"/>
      <c r="H28" s="80"/>
      <c r="I28" s="80"/>
      <c r="J28" s="80"/>
      <c r="K28" s="80"/>
      <c r="L28" s="80"/>
      <c r="M28" s="80"/>
      <c r="N28" s="80"/>
      <c r="O28" s="80"/>
      <c r="P28" s="80"/>
      <c r="Q28" s="80"/>
      <c r="R28" s="80"/>
      <c r="S28" s="80"/>
      <c r="T28" s="80"/>
      <c r="U28" s="80"/>
      <c r="V28" s="80"/>
      <c r="W28" s="80"/>
      <c r="X28" s="80"/>
      <c r="Y28" s="81"/>
    </row>
    <row r="29" spans="1:25" x14ac:dyDescent="0.35">
      <c r="A29" s="17"/>
      <c r="B29" s="18"/>
      <c r="C29" s="18"/>
      <c r="D29" s="18"/>
      <c r="E29" s="18"/>
      <c r="F29" s="18"/>
      <c r="G29" s="18"/>
      <c r="H29" s="18"/>
      <c r="I29" s="18"/>
      <c r="J29" s="18"/>
      <c r="K29" s="18"/>
      <c r="L29" s="18"/>
      <c r="M29" s="18"/>
      <c r="N29" s="18"/>
      <c r="O29" s="18"/>
      <c r="P29" s="18"/>
      <c r="Q29" s="18"/>
      <c r="R29" s="18"/>
      <c r="S29" s="18"/>
      <c r="T29" s="18"/>
      <c r="U29" s="18"/>
      <c r="V29" s="18"/>
      <c r="W29" s="18"/>
      <c r="X29" s="18"/>
      <c r="Y29" s="19"/>
    </row>
    <row r="30" spans="1:25" ht="14.5" customHeight="1" x14ac:dyDescent="0.35">
      <c r="A30" s="94" t="s">
        <v>29</v>
      </c>
      <c r="B30" s="95"/>
      <c r="C30" s="95"/>
      <c r="D30" s="95"/>
      <c r="E30" s="95"/>
      <c r="F30" s="95"/>
      <c r="G30" s="95"/>
      <c r="H30" s="95"/>
      <c r="I30" s="95"/>
      <c r="J30" s="95"/>
      <c r="K30" s="95"/>
      <c r="L30" s="95"/>
      <c r="M30" s="95"/>
      <c r="N30" s="95"/>
      <c r="O30" s="95"/>
      <c r="P30" s="95"/>
      <c r="Q30" s="95"/>
      <c r="R30" s="95"/>
      <c r="S30" s="95"/>
      <c r="T30" s="95"/>
      <c r="U30" s="95"/>
      <c r="V30" s="95"/>
      <c r="W30" s="95"/>
      <c r="X30" s="95"/>
      <c r="Y30" s="96"/>
    </row>
    <row r="31" spans="1:25" x14ac:dyDescent="0.35">
      <c r="A31" s="94"/>
      <c r="B31" s="95"/>
      <c r="C31" s="95"/>
      <c r="D31" s="95"/>
      <c r="E31" s="95"/>
      <c r="F31" s="95"/>
      <c r="G31" s="95"/>
      <c r="H31" s="95"/>
      <c r="I31" s="95"/>
      <c r="J31" s="95"/>
      <c r="K31" s="95"/>
      <c r="L31" s="95"/>
      <c r="M31" s="95"/>
      <c r="N31" s="95"/>
      <c r="O31" s="95"/>
      <c r="P31" s="95"/>
      <c r="Q31" s="95"/>
      <c r="R31" s="95"/>
      <c r="S31" s="95"/>
      <c r="T31" s="95"/>
      <c r="U31" s="95"/>
      <c r="V31" s="95"/>
      <c r="W31" s="95"/>
      <c r="X31" s="95"/>
      <c r="Y31" s="96"/>
    </row>
    <row r="32" spans="1:25" x14ac:dyDescent="0.35">
      <c r="A32" s="94"/>
      <c r="B32" s="95"/>
      <c r="C32" s="95"/>
      <c r="D32" s="95"/>
      <c r="E32" s="95"/>
      <c r="F32" s="95"/>
      <c r="G32" s="95"/>
      <c r="H32" s="95"/>
      <c r="I32" s="95"/>
      <c r="J32" s="95"/>
      <c r="K32" s="95"/>
      <c r="L32" s="95"/>
      <c r="M32" s="95"/>
      <c r="N32" s="95"/>
      <c r="O32" s="95"/>
      <c r="P32" s="95"/>
      <c r="Q32" s="95"/>
      <c r="R32" s="95"/>
      <c r="S32" s="95"/>
      <c r="T32" s="95"/>
      <c r="U32" s="95"/>
      <c r="V32" s="95"/>
      <c r="W32" s="95"/>
      <c r="X32" s="95"/>
      <c r="Y32" s="96"/>
    </row>
    <row r="33" spans="1:25" ht="5.25" customHeight="1" x14ac:dyDescent="0.35">
      <c r="A33" s="94"/>
      <c r="B33" s="95"/>
      <c r="C33" s="95"/>
      <c r="D33" s="95"/>
      <c r="E33" s="95"/>
      <c r="F33" s="95"/>
      <c r="G33" s="95"/>
      <c r="H33" s="95"/>
      <c r="I33" s="95"/>
      <c r="J33" s="95"/>
      <c r="K33" s="95"/>
      <c r="L33" s="95"/>
      <c r="M33" s="95"/>
      <c r="N33" s="95"/>
      <c r="O33" s="95"/>
      <c r="P33" s="95"/>
      <c r="Q33" s="95"/>
      <c r="R33" s="95"/>
      <c r="S33" s="95"/>
      <c r="T33" s="95"/>
      <c r="U33" s="95"/>
      <c r="V33" s="95"/>
      <c r="W33" s="95"/>
      <c r="X33" s="95"/>
      <c r="Y33" s="96"/>
    </row>
    <row r="34" spans="1:25" x14ac:dyDescent="0.35">
      <c r="A34" s="17"/>
      <c r="B34" s="18"/>
      <c r="C34" s="18"/>
      <c r="D34" s="18"/>
      <c r="E34" s="18"/>
      <c r="F34" s="18"/>
      <c r="G34" s="18"/>
      <c r="H34" s="18"/>
      <c r="I34" s="18"/>
      <c r="J34" s="18"/>
      <c r="K34" s="18"/>
      <c r="L34" s="18"/>
      <c r="M34" s="18"/>
      <c r="N34" s="18"/>
      <c r="O34" s="18"/>
      <c r="P34" s="18"/>
      <c r="Q34" s="18"/>
      <c r="R34" s="18"/>
      <c r="S34" s="18"/>
      <c r="T34" s="18"/>
      <c r="U34" s="18"/>
      <c r="V34" s="18"/>
      <c r="W34" s="18"/>
      <c r="X34" s="18"/>
      <c r="Y34" s="19"/>
    </row>
    <row r="35" spans="1:25" ht="15.65" customHeight="1" x14ac:dyDescent="0.35">
      <c r="A35" s="79" t="s">
        <v>56</v>
      </c>
      <c r="B35" s="80"/>
      <c r="C35" s="80"/>
      <c r="D35" s="80"/>
      <c r="E35" s="80"/>
      <c r="F35" s="80"/>
      <c r="G35" s="80"/>
      <c r="H35" s="80"/>
      <c r="I35" s="80"/>
      <c r="J35" s="80"/>
      <c r="K35" s="80"/>
      <c r="L35" s="80"/>
      <c r="M35" s="80"/>
      <c r="N35" s="80"/>
      <c r="O35" s="80"/>
      <c r="P35" s="80"/>
      <c r="Q35" s="80"/>
      <c r="R35" s="80"/>
      <c r="S35" s="80"/>
      <c r="T35" s="80"/>
      <c r="U35" s="80"/>
      <c r="V35" s="80"/>
      <c r="W35" s="80"/>
      <c r="X35" s="80"/>
      <c r="Y35" s="81"/>
    </row>
    <row r="36" spans="1:25" ht="14.5" customHeight="1" x14ac:dyDescent="0.35">
      <c r="A36" s="79"/>
      <c r="B36" s="80"/>
      <c r="C36" s="80"/>
      <c r="D36" s="80"/>
      <c r="E36" s="80"/>
      <c r="F36" s="80"/>
      <c r="G36" s="80"/>
      <c r="H36" s="80"/>
      <c r="I36" s="80"/>
      <c r="J36" s="80"/>
      <c r="K36" s="80"/>
      <c r="L36" s="80"/>
      <c r="M36" s="80"/>
      <c r="N36" s="80"/>
      <c r="O36" s="80"/>
      <c r="P36" s="80"/>
      <c r="Q36" s="80"/>
      <c r="R36" s="80"/>
      <c r="S36" s="80"/>
      <c r="T36" s="80"/>
      <c r="U36" s="80"/>
      <c r="V36" s="80"/>
      <c r="W36" s="80"/>
      <c r="X36" s="80"/>
      <c r="Y36" s="81"/>
    </row>
    <row r="37" spans="1:25" x14ac:dyDescent="0.35">
      <c r="A37" s="79"/>
      <c r="B37" s="80"/>
      <c r="C37" s="80"/>
      <c r="D37" s="80"/>
      <c r="E37" s="80"/>
      <c r="F37" s="80"/>
      <c r="G37" s="80"/>
      <c r="H37" s="80"/>
      <c r="I37" s="80"/>
      <c r="J37" s="80"/>
      <c r="K37" s="80"/>
      <c r="L37" s="80"/>
      <c r="M37" s="80"/>
      <c r="N37" s="80"/>
      <c r="O37" s="80"/>
      <c r="P37" s="80"/>
      <c r="Q37" s="80"/>
      <c r="R37" s="80"/>
      <c r="S37" s="80"/>
      <c r="T37" s="80"/>
      <c r="U37" s="80"/>
      <c r="V37" s="80"/>
      <c r="W37" s="80"/>
      <c r="X37" s="80"/>
      <c r="Y37" s="81"/>
    </row>
    <row r="38" spans="1:25" x14ac:dyDescent="0.35">
      <c r="A38" s="79"/>
      <c r="B38" s="80"/>
      <c r="C38" s="80"/>
      <c r="D38" s="80"/>
      <c r="E38" s="80"/>
      <c r="F38" s="80"/>
      <c r="G38" s="80"/>
      <c r="H38" s="80"/>
      <c r="I38" s="80"/>
      <c r="J38" s="80"/>
      <c r="K38" s="80"/>
      <c r="L38" s="80"/>
      <c r="M38" s="80"/>
      <c r="N38" s="80"/>
      <c r="O38" s="80"/>
      <c r="P38" s="80"/>
      <c r="Q38" s="80"/>
      <c r="R38" s="80"/>
      <c r="S38" s="80"/>
      <c r="T38" s="80"/>
      <c r="U38" s="80"/>
      <c r="V38" s="80"/>
      <c r="W38" s="80"/>
      <c r="X38" s="80"/>
      <c r="Y38" s="81"/>
    </row>
    <row r="39" spans="1:25" x14ac:dyDescent="0.35">
      <c r="A39" s="79"/>
      <c r="B39" s="80"/>
      <c r="C39" s="80"/>
      <c r="D39" s="80"/>
      <c r="E39" s="80"/>
      <c r="F39" s="80"/>
      <c r="G39" s="80"/>
      <c r="H39" s="80"/>
      <c r="I39" s="80"/>
      <c r="J39" s="80"/>
      <c r="K39" s="80"/>
      <c r="L39" s="80"/>
      <c r="M39" s="80"/>
      <c r="N39" s="80"/>
      <c r="O39" s="80"/>
      <c r="P39" s="80"/>
      <c r="Q39" s="80"/>
      <c r="R39" s="80"/>
      <c r="S39" s="80"/>
      <c r="T39" s="80"/>
      <c r="U39" s="80"/>
      <c r="V39" s="80"/>
      <c r="W39" s="80"/>
      <c r="X39" s="80"/>
      <c r="Y39" s="81"/>
    </row>
    <row r="40" spans="1:25" ht="15.5" x14ac:dyDescent="0.35">
      <c r="A40" s="20"/>
      <c r="B40" s="18"/>
      <c r="C40" s="18"/>
      <c r="D40" s="18"/>
      <c r="E40" s="18"/>
      <c r="F40" s="18"/>
      <c r="G40" s="18"/>
      <c r="H40" s="18"/>
      <c r="I40" s="18"/>
      <c r="J40" s="18"/>
      <c r="K40" s="18"/>
      <c r="L40" s="18"/>
      <c r="M40" s="18"/>
      <c r="N40" s="18"/>
      <c r="O40" s="18"/>
      <c r="P40" s="18"/>
      <c r="Q40" s="18"/>
      <c r="R40" s="18"/>
      <c r="S40" s="18"/>
      <c r="T40" s="18"/>
      <c r="U40" s="18"/>
      <c r="V40" s="18"/>
      <c r="W40" s="18"/>
      <c r="X40" s="18"/>
      <c r="Y40" s="19"/>
    </row>
    <row r="41" spans="1:25" x14ac:dyDescent="0.35">
      <c r="A41" s="79" t="s">
        <v>30</v>
      </c>
      <c r="B41" s="80"/>
      <c r="C41" s="80"/>
      <c r="D41" s="80"/>
      <c r="E41" s="80"/>
      <c r="F41" s="80"/>
      <c r="G41" s="80"/>
      <c r="H41" s="80"/>
      <c r="I41" s="80"/>
      <c r="J41" s="80"/>
      <c r="K41" s="80"/>
      <c r="L41" s="80"/>
      <c r="M41" s="80"/>
      <c r="N41" s="80"/>
      <c r="O41" s="80"/>
      <c r="P41" s="80"/>
      <c r="Q41" s="80"/>
      <c r="R41" s="80"/>
      <c r="S41" s="80"/>
      <c r="T41" s="80"/>
      <c r="U41" s="80"/>
      <c r="V41" s="80"/>
      <c r="W41" s="80"/>
      <c r="X41" s="80"/>
      <c r="Y41" s="81"/>
    </row>
    <row r="42" spans="1:25" x14ac:dyDescent="0.35">
      <c r="A42" s="82"/>
      <c r="B42" s="83"/>
      <c r="C42" s="83"/>
      <c r="D42" s="83"/>
      <c r="E42" s="83"/>
      <c r="F42" s="83"/>
      <c r="G42" s="83"/>
      <c r="H42" s="83"/>
      <c r="I42" s="83"/>
      <c r="J42" s="83"/>
      <c r="K42" s="83"/>
      <c r="L42" s="83"/>
      <c r="M42" s="83"/>
      <c r="N42" s="83"/>
      <c r="O42" s="83"/>
      <c r="P42" s="83"/>
      <c r="Q42" s="83"/>
      <c r="R42" s="83"/>
      <c r="S42" s="83"/>
      <c r="T42" s="83"/>
      <c r="U42" s="83"/>
      <c r="V42" s="83"/>
      <c r="W42" s="83"/>
      <c r="X42" s="83"/>
      <c r="Y42" s="84"/>
    </row>
  </sheetData>
  <sheetProtection algorithmName="SHA-512" hashValue="dkFKSnSDFD7eJRtd059vMHl/xoUoP59Ss93u5Xdhl5a+e5ZpHqjO2LfnGx7AwRuLWPqDoroErxEJZcV56nfy/g==" saltValue="u+bM087qtskV9+ThnMAZPQ==" spinCount="100000" sheet="1" formatCells="0" formatColumns="0" formatRows="0"/>
  <mergeCells count="12">
    <mergeCell ref="A41:Y42"/>
    <mergeCell ref="A18:Y19"/>
    <mergeCell ref="A1:Y1"/>
    <mergeCell ref="A8:Y8"/>
    <mergeCell ref="A10:Y10"/>
    <mergeCell ref="A12:Y13"/>
    <mergeCell ref="A15:Y16"/>
    <mergeCell ref="A21:Y22"/>
    <mergeCell ref="A24:Y25"/>
    <mergeCell ref="A27:Y28"/>
    <mergeCell ref="A30:Y33"/>
    <mergeCell ref="A35:Y39"/>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237"/>
  <sheetViews>
    <sheetView showGridLines="0" tabSelected="1" zoomScale="80" zoomScaleNormal="80" zoomScaleSheetLayoutView="100" workbookViewId="0">
      <pane ySplit="9" topLeftCell="A10" activePane="bottomLeft" state="frozen"/>
      <selection pane="bottomLeft" activeCell="B19" sqref="B19"/>
    </sheetView>
  </sheetViews>
  <sheetFormatPr defaultColWidth="6.7265625" defaultRowHeight="18" customHeight="1" x14ac:dyDescent="0.35"/>
  <cols>
    <col min="1" max="1" width="11.453125" style="24" customWidth="1"/>
    <col min="2" max="2" width="88.6328125" style="24" customWidth="1"/>
    <col min="3" max="3" width="22.7265625" style="24" customWidth="1"/>
    <col min="4" max="5" width="14.26953125" style="24" customWidth="1"/>
    <col min="6" max="6" width="20" style="24" customWidth="1"/>
    <col min="7" max="7" width="20" style="44" customWidth="1"/>
    <col min="8" max="12" width="20" style="24" customWidth="1"/>
    <col min="13" max="16384" width="6.7265625" style="24"/>
  </cols>
  <sheetData>
    <row r="1" spans="1:12" ht="19.5" customHeight="1" x14ac:dyDescent="0.35">
      <c r="A1" s="66" t="s">
        <v>31</v>
      </c>
      <c r="B1" s="67"/>
      <c r="C1" s="76" t="s">
        <v>32</v>
      </c>
      <c r="D1" s="77"/>
      <c r="E1" s="77"/>
      <c r="F1" s="77"/>
      <c r="G1" s="77"/>
      <c r="H1" s="77"/>
      <c r="I1" s="77"/>
      <c r="J1" s="77"/>
      <c r="K1" s="77"/>
      <c r="L1" s="78"/>
    </row>
    <row r="2" spans="1:12" ht="19.5" customHeight="1" x14ac:dyDescent="0.35">
      <c r="A2" s="68"/>
      <c r="B2" s="69"/>
      <c r="C2" s="56" t="s">
        <v>33</v>
      </c>
      <c r="D2" s="57"/>
      <c r="E2" s="57"/>
      <c r="F2" s="57"/>
      <c r="G2" s="57"/>
      <c r="H2" s="57"/>
      <c r="I2" s="57"/>
      <c r="J2" s="57"/>
      <c r="K2" s="58"/>
      <c r="L2" s="25" t="s">
        <v>1</v>
      </c>
    </row>
    <row r="3" spans="1:12" ht="19.5" customHeight="1" x14ac:dyDescent="0.35">
      <c r="A3" s="68"/>
      <c r="B3" s="69"/>
      <c r="C3" s="59"/>
      <c r="D3" s="60"/>
      <c r="E3" s="60"/>
      <c r="F3" s="60"/>
      <c r="G3" s="60"/>
      <c r="H3" s="60"/>
      <c r="I3" s="60"/>
      <c r="J3" s="60"/>
      <c r="K3" s="61"/>
      <c r="L3" s="1"/>
    </row>
    <row r="4" spans="1:12" ht="19.5" customHeight="1" x14ac:dyDescent="0.35">
      <c r="A4" s="68"/>
      <c r="B4" s="69"/>
      <c r="C4" s="56" t="s">
        <v>0</v>
      </c>
      <c r="D4" s="57"/>
      <c r="E4" s="57"/>
      <c r="F4" s="58"/>
      <c r="G4" s="56" t="s">
        <v>5</v>
      </c>
      <c r="H4" s="57"/>
      <c r="I4" s="57"/>
      <c r="J4" s="58"/>
      <c r="K4" s="25" t="s">
        <v>2</v>
      </c>
      <c r="L4" s="26" t="s">
        <v>10</v>
      </c>
    </row>
    <row r="5" spans="1:12" ht="19.5" customHeight="1" x14ac:dyDescent="0.35">
      <c r="A5" s="68"/>
      <c r="B5" s="69"/>
      <c r="C5" s="62" t="s">
        <v>50</v>
      </c>
      <c r="D5" s="63"/>
      <c r="E5" s="63"/>
      <c r="F5" s="64"/>
      <c r="G5" s="62" t="s">
        <v>240</v>
      </c>
      <c r="H5" s="63"/>
      <c r="I5" s="63"/>
      <c r="J5" s="64"/>
      <c r="K5" s="27">
        <v>0</v>
      </c>
      <c r="L5" s="28" t="s">
        <v>76</v>
      </c>
    </row>
    <row r="6" spans="1:12" ht="19.5" customHeight="1" x14ac:dyDescent="0.35">
      <c r="A6" s="68"/>
      <c r="B6" s="69"/>
      <c r="C6" s="56" t="s">
        <v>3</v>
      </c>
      <c r="D6" s="57"/>
      <c r="E6" s="57"/>
      <c r="F6" s="57"/>
      <c r="G6" s="57"/>
      <c r="H6" s="57"/>
      <c r="I6" s="57"/>
      <c r="J6" s="57"/>
      <c r="K6" s="70" t="s">
        <v>34</v>
      </c>
      <c r="L6" s="71"/>
    </row>
    <row r="7" spans="1:12" ht="38" customHeight="1" x14ac:dyDescent="0.35">
      <c r="A7" s="68"/>
      <c r="B7" s="69"/>
      <c r="C7" s="74" t="s">
        <v>239</v>
      </c>
      <c r="D7" s="75"/>
      <c r="E7" s="75"/>
      <c r="F7" s="75"/>
      <c r="G7" s="75"/>
      <c r="H7" s="75"/>
      <c r="I7" s="75"/>
      <c r="J7" s="75"/>
      <c r="K7" s="72"/>
      <c r="L7" s="73"/>
    </row>
    <row r="8" spans="1:12" ht="86.25" customHeight="1" x14ac:dyDescent="0.35">
      <c r="A8" s="29" t="s">
        <v>8</v>
      </c>
      <c r="B8" s="30" t="s">
        <v>4</v>
      </c>
      <c r="C8" s="30" t="s">
        <v>7</v>
      </c>
      <c r="D8" s="30" t="s">
        <v>6</v>
      </c>
      <c r="E8" s="30" t="s">
        <v>35</v>
      </c>
      <c r="F8" s="31" t="s">
        <v>36</v>
      </c>
      <c r="G8" s="30" t="s">
        <v>37</v>
      </c>
      <c r="H8" s="30" t="s">
        <v>38</v>
      </c>
      <c r="I8" s="30" t="s">
        <v>39</v>
      </c>
      <c r="J8" s="30" t="s">
        <v>40</v>
      </c>
      <c r="K8" s="30" t="s">
        <v>41</v>
      </c>
      <c r="L8" s="32" t="s">
        <v>42</v>
      </c>
    </row>
    <row r="9" spans="1:12" ht="9.5" customHeight="1" x14ac:dyDescent="0.35">
      <c r="A9" s="33"/>
      <c r="B9" s="33"/>
      <c r="C9" s="33"/>
      <c r="D9" s="33"/>
      <c r="E9" s="33"/>
      <c r="F9" s="34"/>
      <c r="G9" s="33"/>
      <c r="H9" s="33"/>
      <c r="I9" s="33"/>
      <c r="J9" s="33"/>
      <c r="K9" s="33"/>
      <c r="L9" s="33"/>
    </row>
    <row r="10" spans="1:12" s="38" customFormat="1" ht="19.5" customHeight="1" x14ac:dyDescent="0.35">
      <c r="A10" s="35" t="s">
        <v>241</v>
      </c>
      <c r="B10" s="36"/>
      <c r="C10" s="36"/>
      <c r="D10" s="36"/>
      <c r="E10" s="36"/>
      <c r="F10" s="36"/>
      <c r="G10" s="36"/>
      <c r="H10" s="36"/>
      <c r="I10" s="36"/>
      <c r="J10" s="36"/>
      <c r="K10" s="36"/>
      <c r="L10" s="37"/>
    </row>
    <row r="11" spans="1:12" s="38" customFormat="1" ht="15.5" x14ac:dyDescent="0.35">
      <c r="A11" s="141"/>
      <c r="B11" s="148" t="s">
        <v>50</v>
      </c>
      <c r="C11" s="151"/>
      <c r="D11" s="152"/>
      <c r="E11" s="153"/>
      <c r="F11" s="164"/>
      <c r="G11" s="164"/>
      <c r="H11" s="165">
        <f>SUBTOTAL(9,H12:H15)</f>
        <v>0</v>
      </c>
      <c r="I11" s="165">
        <f>SUBTOTAL(9,I12:I15)</f>
        <v>0</v>
      </c>
      <c r="J11" s="165">
        <f>SUBTOTAL(9,J12:J15)</f>
        <v>0</v>
      </c>
      <c r="K11" s="164"/>
      <c r="L11" s="165">
        <f>SUBTOTAL(9,L12:L15)</f>
        <v>0</v>
      </c>
    </row>
    <row r="12" spans="1:12" s="38" customFormat="1" ht="15.5" x14ac:dyDescent="0.35">
      <c r="A12" s="142">
        <v>1</v>
      </c>
      <c r="B12" s="147" t="s">
        <v>328</v>
      </c>
      <c r="C12" s="154"/>
      <c r="D12" s="155"/>
      <c r="E12" s="156"/>
      <c r="F12" s="4"/>
      <c r="G12" s="4"/>
      <c r="H12" s="166">
        <f>SUBTOTAL(9,H13:H15)</f>
        <v>0</v>
      </c>
      <c r="I12" s="166">
        <f>SUBTOTAL(9,I13:I15)</f>
        <v>0</v>
      </c>
      <c r="J12" s="166">
        <f>SUBTOTAL(9,J13:J15)</f>
        <v>0</v>
      </c>
      <c r="K12" s="4"/>
      <c r="L12" s="166">
        <f>SUBTOTAL(9,L13:L15)</f>
        <v>0</v>
      </c>
    </row>
    <row r="13" spans="1:12" s="38" customFormat="1" ht="15.5" customHeight="1" x14ac:dyDescent="0.35">
      <c r="A13" s="143" t="s">
        <v>11</v>
      </c>
      <c r="B13" s="149" t="s">
        <v>329</v>
      </c>
      <c r="C13" s="157"/>
      <c r="D13" s="158" t="s">
        <v>237</v>
      </c>
      <c r="E13" s="159">
        <v>4</v>
      </c>
      <c r="F13" s="5"/>
      <c r="G13" s="5"/>
      <c r="H13" s="6">
        <f>E13*F13</f>
        <v>0</v>
      </c>
      <c r="I13" s="6">
        <f>E13*G13</f>
        <v>0</v>
      </c>
      <c r="J13" s="3">
        <f>H13+I13</f>
        <v>0</v>
      </c>
      <c r="K13" s="6">
        <f>(F13+G13)*(1+RESUMO!$P$7)</f>
        <v>0</v>
      </c>
      <c r="L13" s="6">
        <f>E13*K13</f>
        <v>0</v>
      </c>
    </row>
    <row r="14" spans="1:12" s="38" customFormat="1" ht="15.5" x14ac:dyDescent="0.35">
      <c r="A14" s="143" t="s">
        <v>14</v>
      </c>
      <c r="B14" s="149" t="s">
        <v>193</v>
      </c>
      <c r="C14" s="157"/>
      <c r="D14" s="158" t="s">
        <v>237</v>
      </c>
      <c r="E14" s="159">
        <v>4</v>
      </c>
      <c r="F14" s="5"/>
      <c r="G14" s="5"/>
      <c r="H14" s="6">
        <f t="shared" ref="H14:H15" si="0">E14*F14</f>
        <v>0</v>
      </c>
      <c r="I14" s="6">
        <f t="shared" ref="I14:I15" si="1">E14*G14</f>
        <v>0</v>
      </c>
      <c r="J14" s="3">
        <f t="shared" ref="J14:J15" si="2">H14+I14</f>
        <v>0</v>
      </c>
      <c r="K14" s="6">
        <f>(F14+G14)*(1+RESUMO!$P$7)</f>
        <v>0</v>
      </c>
      <c r="L14" s="6">
        <f t="shared" ref="L14:L15" si="3">E14*K14</f>
        <v>0</v>
      </c>
    </row>
    <row r="15" spans="1:12" s="38" customFormat="1" ht="15.5" x14ac:dyDescent="0.35">
      <c r="A15" s="143" t="s">
        <v>15</v>
      </c>
      <c r="B15" s="149" t="s">
        <v>194</v>
      </c>
      <c r="C15" s="157"/>
      <c r="D15" s="158" t="s">
        <v>237</v>
      </c>
      <c r="E15" s="159">
        <v>4</v>
      </c>
      <c r="F15" s="5"/>
      <c r="G15" s="5"/>
      <c r="H15" s="6">
        <f t="shared" si="0"/>
        <v>0</v>
      </c>
      <c r="I15" s="6">
        <f t="shared" si="1"/>
        <v>0</v>
      </c>
      <c r="J15" s="3">
        <f t="shared" si="2"/>
        <v>0</v>
      </c>
      <c r="K15" s="6">
        <f>(F15+G15)*(1+RESUMO!$P$7)</f>
        <v>0</v>
      </c>
      <c r="L15" s="6">
        <f t="shared" si="3"/>
        <v>0</v>
      </c>
    </row>
    <row r="16" spans="1:12" s="38" customFormat="1" ht="15.5" x14ac:dyDescent="0.35">
      <c r="A16" s="141"/>
      <c r="B16" s="150" t="s">
        <v>330</v>
      </c>
      <c r="C16" s="151"/>
      <c r="D16" s="152"/>
      <c r="E16" s="153"/>
      <c r="F16" s="164"/>
      <c r="G16" s="164"/>
      <c r="H16" s="165">
        <f>SUBTOTAL(9,H17:H41)</f>
        <v>0</v>
      </c>
      <c r="I16" s="165">
        <f>SUBTOTAL(9,I17:I41)</f>
        <v>0</v>
      </c>
      <c r="J16" s="165">
        <f>SUBTOTAL(9,J17:J41)</f>
        <v>0</v>
      </c>
      <c r="K16" s="164"/>
      <c r="L16" s="165">
        <f>SUBTOTAL(9,L17:L41)</f>
        <v>0</v>
      </c>
    </row>
    <row r="17" spans="1:12" s="38" customFormat="1" ht="15.5" x14ac:dyDescent="0.35">
      <c r="A17" s="142">
        <v>2</v>
      </c>
      <c r="B17" s="147" t="s">
        <v>328</v>
      </c>
      <c r="C17" s="154"/>
      <c r="D17" s="155"/>
      <c r="E17" s="156"/>
      <c r="F17" s="4"/>
      <c r="G17" s="4"/>
      <c r="H17" s="166">
        <f>SUBTOTAL(9,H18:H18)</f>
        <v>0</v>
      </c>
      <c r="I17" s="166">
        <f t="shared" ref="I17:L17" si="4">SUBTOTAL(9,I18:I18)</f>
        <v>0</v>
      </c>
      <c r="J17" s="166">
        <f t="shared" si="4"/>
        <v>0</v>
      </c>
      <c r="K17" s="4"/>
      <c r="L17" s="166">
        <f t="shared" si="4"/>
        <v>0</v>
      </c>
    </row>
    <row r="18" spans="1:12" s="38" customFormat="1" ht="15.5" x14ac:dyDescent="0.35">
      <c r="A18" s="143" t="s">
        <v>77</v>
      </c>
      <c r="B18" s="146" t="s">
        <v>331</v>
      </c>
      <c r="C18" s="160"/>
      <c r="D18" s="158" t="s">
        <v>16</v>
      </c>
      <c r="E18" s="42">
        <v>1.5</v>
      </c>
      <c r="F18" s="5"/>
      <c r="G18" s="5"/>
      <c r="H18" s="6">
        <f>E18*F18</f>
        <v>0</v>
      </c>
      <c r="I18" s="6">
        <f>E18*G18</f>
        <v>0</v>
      </c>
      <c r="J18" s="3">
        <f>H18+I18</f>
        <v>0</v>
      </c>
      <c r="K18" s="6">
        <f>(F18+G18)*(1+RESUMO!$P$7)</f>
        <v>0</v>
      </c>
      <c r="L18" s="6">
        <f>E18*K18</f>
        <v>0</v>
      </c>
    </row>
    <row r="19" spans="1:12" s="38" customFormat="1" ht="15.5" x14ac:dyDescent="0.35">
      <c r="A19" s="144">
        <v>3</v>
      </c>
      <c r="B19" s="147" t="s">
        <v>332</v>
      </c>
      <c r="C19" s="39"/>
      <c r="D19" s="55"/>
      <c r="E19" s="40"/>
      <c r="F19" s="4"/>
      <c r="G19" s="4"/>
      <c r="H19" s="166">
        <f>SUBTOTAL(9,H20:H22)</f>
        <v>0</v>
      </c>
      <c r="I19" s="166">
        <f>SUBTOTAL(9,I20:I22)</f>
        <v>0</v>
      </c>
      <c r="J19" s="166">
        <f>SUBTOTAL(9,J20:J22)</f>
        <v>0</v>
      </c>
      <c r="K19" s="4"/>
      <c r="L19" s="166">
        <f>SUBTOTAL(9,L20:L22)</f>
        <v>0</v>
      </c>
    </row>
    <row r="20" spans="1:12" s="38" customFormat="1" ht="15.5" x14ac:dyDescent="0.35">
      <c r="A20" s="143" t="s">
        <v>78</v>
      </c>
      <c r="B20" s="146" t="s">
        <v>333</v>
      </c>
      <c r="C20" s="160"/>
      <c r="D20" s="158" t="s">
        <v>16</v>
      </c>
      <c r="E20" s="42">
        <v>15</v>
      </c>
      <c r="F20" s="5"/>
      <c r="G20" s="5"/>
      <c r="H20" s="6">
        <f t="shared" ref="H20:H22" si="5">E20*F20</f>
        <v>0</v>
      </c>
      <c r="I20" s="6">
        <f t="shared" ref="I20:I22" si="6">E20*G20</f>
        <v>0</v>
      </c>
      <c r="J20" s="3">
        <f t="shared" ref="J20:J22" si="7">H20+I20</f>
        <v>0</v>
      </c>
      <c r="K20" s="6">
        <f>(F20+G20)*(1+RESUMO!$P$7)</f>
        <v>0</v>
      </c>
      <c r="L20" s="6">
        <f t="shared" ref="L20:L22" si="8">E20*K20</f>
        <v>0</v>
      </c>
    </row>
    <row r="21" spans="1:12" s="38" customFormat="1" ht="15.5" x14ac:dyDescent="0.35">
      <c r="A21" s="143" t="s">
        <v>79</v>
      </c>
      <c r="B21" s="146" t="s">
        <v>234</v>
      </c>
      <c r="C21" s="160"/>
      <c r="D21" s="41" t="s">
        <v>13</v>
      </c>
      <c r="E21" s="42">
        <v>1</v>
      </c>
      <c r="F21" s="5"/>
      <c r="G21" s="5"/>
      <c r="H21" s="6">
        <f t="shared" si="5"/>
        <v>0</v>
      </c>
      <c r="I21" s="6">
        <f t="shared" si="6"/>
        <v>0</v>
      </c>
      <c r="J21" s="3">
        <f t="shared" si="7"/>
        <v>0</v>
      </c>
      <c r="K21" s="6">
        <f>(F21+G21)*(1+RESUMO!$P$7)</f>
        <v>0</v>
      </c>
      <c r="L21" s="6">
        <f t="shared" si="8"/>
        <v>0</v>
      </c>
    </row>
    <row r="22" spans="1:12" s="38" customFormat="1" ht="15.5" x14ac:dyDescent="0.35">
      <c r="A22" s="143" t="s">
        <v>80</v>
      </c>
      <c r="B22" s="146" t="s">
        <v>205</v>
      </c>
      <c r="C22" s="160"/>
      <c r="D22" s="41" t="s">
        <v>13</v>
      </c>
      <c r="E22" s="42">
        <v>4</v>
      </c>
      <c r="F22" s="5"/>
      <c r="G22" s="5"/>
      <c r="H22" s="6">
        <f t="shared" si="5"/>
        <v>0</v>
      </c>
      <c r="I22" s="6">
        <f t="shared" si="6"/>
        <v>0</v>
      </c>
      <c r="J22" s="3">
        <f t="shared" si="7"/>
        <v>0</v>
      </c>
      <c r="K22" s="6">
        <f>(F22+G22)*(1+RESUMO!$P$7)</f>
        <v>0</v>
      </c>
      <c r="L22" s="6">
        <f t="shared" si="8"/>
        <v>0</v>
      </c>
    </row>
    <row r="23" spans="1:12" s="38" customFormat="1" ht="15.5" x14ac:dyDescent="0.35">
      <c r="A23" s="144">
        <v>4</v>
      </c>
      <c r="B23" s="147" t="s">
        <v>334</v>
      </c>
      <c r="C23" s="39"/>
      <c r="D23" s="55"/>
      <c r="E23" s="40"/>
      <c r="F23" s="4"/>
      <c r="G23" s="4"/>
      <c r="H23" s="166">
        <f>SUBTOTAL(9,H24:H41)</f>
        <v>0</v>
      </c>
      <c r="I23" s="166">
        <f t="shared" ref="I23:J23" si="9">SUBTOTAL(9,I24:I41)</f>
        <v>0</v>
      </c>
      <c r="J23" s="166">
        <f t="shared" si="9"/>
        <v>0</v>
      </c>
      <c r="K23" s="4"/>
      <c r="L23" s="166">
        <f t="shared" ref="L23" si="10">SUBTOTAL(9,L24:L41)</f>
        <v>0</v>
      </c>
    </row>
    <row r="24" spans="1:12" s="38" customFormat="1" ht="15.5" x14ac:dyDescent="0.35">
      <c r="A24" s="143" t="s">
        <v>81</v>
      </c>
      <c r="B24" s="146" t="s">
        <v>233</v>
      </c>
      <c r="C24" s="160"/>
      <c r="D24" s="158" t="s">
        <v>16</v>
      </c>
      <c r="E24" s="42">
        <v>15</v>
      </c>
      <c r="F24" s="5"/>
      <c r="G24" s="5"/>
      <c r="H24" s="6">
        <f t="shared" ref="H24:H41" si="11">E24*F24</f>
        <v>0</v>
      </c>
      <c r="I24" s="6">
        <f t="shared" ref="I24:I41" si="12">E24*G24</f>
        <v>0</v>
      </c>
      <c r="J24" s="3">
        <f t="shared" ref="J24:J41" si="13">H24+I24</f>
        <v>0</v>
      </c>
      <c r="K24" s="6">
        <f>(F24+G24)*(1+RESUMO!$P$7)</f>
        <v>0</v>
      </c>
      <c r="L24" s="6">
        <f t="shared" ref="L24:L41" si="14">E24*K24</f>
        <v>0</v>
      </c>
    </row>
    <row r="25" spans="1:12" s="38" customFormat="1" ht="15.5" x14ac:dyDescent="0.35">
      <c r="A25" s="143" t="s">
        <v>82</v>
      </c>
      <c r="B25" s="146" t="s">
        <v>66</v>
      </c>
      <c r="C25" s="160"/>
      <c r="D25" s="41" t="s">
        <v>12</v>
      </c>
      <c r="E25" s="42">
        <v>6</v>
      </c>
      <c r="F25" s="5"/>
      <c r="G25" s="5"/>
      <c r="H25" s="6">
        <f t="shared" si="11"/>
        <v>0</v>
      </c>
      <c r="I25" s="6">
        <f t="shared" si="12"/>
        <v>0</v>
      </c>
      <c r="J25" s="3">
        <f t="shared" si="13"/>
        <v>0</v>
      </c>
      <c r="K25" s="6">
        <f>(F25+G25)*(1+RESUMO!$P$7)</f>
        <v>0</v>
      </c>
      <c r="L25" s="6">
        <f t="shared" si="14"/>
        <v>0</v>
      </c>
    </row>
    <row r="26" spans="1:12" s="38" customFormat="1" ht="15.5" customHeight="1" x14ac:dyDescent="0.35">
      <c r="A26" s="143" t="s">
        <v>83</v>
      </c>
      <c r="B26" s="146" t="s">
        <v>335</v>
      </c>
      <c r="C26" s="160"/>
      <c r="D26" s="41" t="s">
        <v>12</v>
      </c>
      <c r="E26" s="42">
        <v>7</v>
      </c>
      <c r="F26" s="5"/>
      <c r="G26" s="5"/>
      <c r="H26" s="6">
        <f t="shared" si="11"/>
        <v>0</v>
      </c>
      <c r="I26" s="6">
        <f t="shared" si="12"/>
        <v>0</v>
      </c>
      <c r="J26" s="3">
        <f t="shared" si="13"/>
        <v>0</v>
      </c>
      <c r="K26" s="6">
        <f>(F26+G26)*(1+RESUMO!$P$7)</f>
        <v>0</v>
      </c>
      <c r="L26" s="6">
        <f t="shared" si="14"/>
        <v>0</v>
      </c>
    </row>
    <row r="27" spans="1:12" s="38" customFormat="1" ht="15.5" x14ac:dyDescent="0.35">
      <c r="A27" s="143" t="s">
        <v>84</v>
      </c>
      <c r="B27" s="146" t="s">
        <v>336</v>
      </c>
      <c r="C27" s="160"/>
      <c r="D27" s="158" t="s">
        <v>16</v>
      </c>
      <c r="E27" s="42">
        <v>15</v>
      </c>
      <c r="F27" s="5"/>
      <c r="G27" s="5"/>
      <c r="H27" s="6">
        <f t="shared" si="11"/>
        <v>0</v>
      </c>
      <c r="I27" s="6">
        <f t="shared" si="12"/>
        <v>0</v>
      </c>
      <c r="J27" s="3">
        <f t="shared" si="13"/>
        <v>0</v>
      </c>
      <c r="K27" s="6">
        <f>(F27+G27)*(1+RESUMO!$P$7)</f>
        <v>0</v>
      </c>
      <c r="L27" s="6">
        <f t="shared" si="14"/>
        <v>0</v>
      </c>
    </row>
    <row r="28" spans="1:12" s="38" customFormat="1" ht="15.5" x14ac:dyDescent="0.35">
      <c r="A28" s="143" t="s">
        <v>85</v>
      </c>
      <c r="B28" s="146" t="s">
        <v>73</v>
      </c>
      <c r="C28" s="160"/>
      <c r="D28" s="158" t="s">
        <v>16</v>
      </c>
      <c r="E28" s="42">
        <v>15</v>
      </c>
      <c r="F28" s="5"/>
      <c r="G28" s="5"/>
      <c r="H28" s="6">
        <f t="shared" si="11"/>
        <v>0</v>
      </c>
      <c r="I28" s="6">
        <f t="shared" si="12"/>
        <v>0</v>
      </c>
      <c r="J28" s="3">
        <f t="shared" si="13"/>
        <v>0</v>
      </c>
      <c r="K28" s="6">
        <f>(F28+G28)*(1+RESUMO!$P$7)</f>
        <v>0</v>
      </c>
      <c r="L28" s="6">
        <f t="shared" si="14"/>
        <v>0</v>
      </c>
    </row>
    <row r="29" spans="1:12" s="38" customFormat="1" ht="15.5" customHeight="1" x14ac:dyDescent="0.35">
      <c r="A29" s="143" t="s">
        <v>86</v>
      </c>
      <c r="B29" s="146" t="s">
        <v>337</v>
      </c>
      <c r="C29" s="160"/>
      <c r="D29" s="158" t="s">
        <v>16</v>
      </c>
      <c r="E29" s="42">
        <v>11</v>
      </c>
      <c r="F29" s="5"/>
      <c r="G29" s="5"/>
      <c r="H29" s="6">
        <f t="shared" si="11"/>
        <v>0</v>
      </c>
      <c r="I29" s="6">
        <f t="shared" si="12"/>
        <v>0</v>
      </c>
      <c r="J29" s="3">
        <f t="shared" si="13"/>
        <v>0</v>
      </c>
      <c r="K29" s="6">
        <f>(F29+G29)*(1+RESUMO!$P$7)</f>
        <v>0</v>
      </c>
      <c r="L29" s="6">
        <f t="shared" si="14"/>
        <v>0</v>
      </c>
    </row>
    <row r="30" spans="1:12" s="38" customFormat="1" ht="15.5" x14ac:dyDescent="0.35">
      <c r="A30" s="143" t="s">
        <v>87</v>
      </c>
      <c r="B30" s="146" t="s">
        <v>338</v>
      </c>
      <c r="C30" s="160"/>
      <c r="D30" s="41" t="s">
        <v>13</v>
      </c>
      <c r="E30" s="42">
        <v>1</v>
      </c>
      <c r="F30" s="5"/>
      <c r="G30" s="5"/>
      <c r="H30" s="6">
        <f t="shared" si="11"/>
        <v>0</v>
      </c>
      <c r="I30" s="6">
        <f t="shared" si="12"/>
        <v>0</v>
      </c>
      <c r="J30" s="3">
        <f t="shared" si="13"/>
        <v>0</v>
      </c>
      <c r="K30" s="6">
        <f>(F30+G30)*(1+RESUMO!$P$7)</f>
        <v>0</v>
      </c>
      <c r="L30" s="6">
        <f t="shared" si="14"/>
        <v>0</v>
      </c>
    </row>
    <row r="31" spans="1:12" s="38" customFormat="1" ht="15.5" customHeight="1" x14ac:dyDescent="0.35">
      <c r="A31" s="143" t="s">
        <v>88</v>
      </c>
      <c r="B31" s="146" t="s">
        <v>209</v>
      </c>
      <c r="C31" s="160"/>
      <c r="D31" s="158" t="s">
        <v>16</v>
      </c>
      <c r="E31" s="42">
        <v>2.6</v>
      </c>
      <c r="F31" s="5"/>
      <c r="G31" s="5"/>
      <c r="H31" s="6">
        <f t="shared" si="11"/>
        <v>0</v>
      </c>
      <c r="I31" s="6">
        <f t="shared" si="12"/>
        <v>0</v>
      </c>
      <c r="J31" s="3">
        <f t="shared" si="13"/>
        <v>0</v>
      </c>
      <c r="K31" s="6">
        <f>(F31+G31)*(1+RESUMO!$P$7)</f>
        <v>0</v>
      </c>
      <c r="L31" s="6">
        <f t="shared" si="14"/>
        <v>0</v>
      </c>
    </row>
    <row r="32" spans="1:12" s="38" customFormat="1" ht="15.5" x14ac:dyDescent="0.35">
      <c r="A32" s="143" t="s">
        <v>89</v>
      </c>
      <c r="B32" s="146" t="s">
        <v>210</v>
      </c>
      <c r="C32" s="160"/>
      <c r="D32" s="41" t="s">
        <v>12</v>
      </c>
      <c r="E32" s="42">
        <v>150</v>
      </c>
      <c r="F32" s="5"/>
      <c r="G32" s="5"/>
      <c r="H32" s="6">
        <f t="shared" si="11"/>
        <v>0</v>
      </c>
      <c r="I32" s="6">
        <f t="shared" si="12"/>
        <v>0</v>
      </c>
      <c r="J32" s="3">
        <f t="shared" si="13"/>
        <v>0</v>
      </c>
      <c r="K32" s="6">
        <f>(F32+G32)*(1+RESUMO!$P$7)</f>
        <v>0</v>
      </c>
      <c r="L32" s="6">
        <f t="shared" si="14"/>
        <v>0</v>
      </c>
    </row>
    <row r="33" spans="1:12" s="38" customFormat="1" ht="15.5" x14ac:dyDescent="0.35">
      <c r="A33" s="143" t="s">
        <v>90</v>
      </c>
      <c r="B33" s="146" t="s">
        <v>211</v>
      </c>
      <c r="C33" s="160"/>
      <c r="D33" s="41" t="s">
        <v>12</v>
      </c>
      <c r="E33" s="42">
        <v>8</v>
      </c>
      <c r="F33" s="5"/>
      <c r="G33" s="5"/>
      <c r="H33" s="6">
        <f t="shared" si="11"/>
        <v>0</v>
      </c>
      <c r="I33" s="6">
        <f t="shared" si="12"/>
        <v>0</v>
      </c>
      <c r="J33" s="3">
        <f t="shared" si="13"/>
        <v>0</v>
      </c>
      <c r="K33" s="6">
        <f>(F33+G33)*(1+RESUMO!$P$7)</f>
        <v>0</v>
      </c>
      <c r="L33" s="6">
        <f t="shared" si="14"/>
        <v>0</v>
      </c>
    </row>
    <row r="34" spans="1:12" s="38" customFormat="1" ht="15.5" x14ac:dyDescent="0.35">
      <c r="A34" s="143" t="s">
        <v>91</v>
      </c>
      <c r="B34" s="146" t="s">
        <v>213</v>
      </c>
      <c r="C34" s="160"/>
      <c r="D34" s="41" t="s">
        <v>238</v>
      </c>
      <c r="E34" s="42">
        <v>4</v>
      </c>
      <c r="F34" s="5"/>
      <c r="G34" s="5"/>
      <c r="H34" s="6">
        <f t="shared" si="11"/>
        <v>0</v>
      </c>
      <c r="I34" s="6">
        <f t="shared" si="12"/>
        <v>0</v>
      </c>
      <c r="J34" s="3">
        <f t="shared" si="13"/>
        <v>0</v>
      </c>
      <c r="K34" s="6">
        <f>(F34+G34)*(1+RESUMO!$P$7)</f>
        <v>0</v>
      </c>
      <c r="L34" s="6">
        <f t="shared" si="14"/>
        <v>0</v>
      </c>
    </row>
    <row r="35" spans="1:12" s="38" customFormat="1" ht="15.5" x14ac:dyDescent="0.35">
      <c r="A35" s="143" t="s">
        <v>92</v>
      </c>
      <c r="B35" s="146" t="s">
        <v>214</v>
      </c>
      <c r="C35" s="160"/>
      <c r="D35" s="41" t="s">
        <v>13</v>
      </c>
      <c r="E35" s="42">
        <v>1</v>
      </c>
      <c r="F35" s="5"/>
      <c r="G35" s="5"/>
      <c r="H35" s="6">
        <f t="shared" si="11"/>
        <v>0</v>
      </c>
      <c r="I35" s="6">
        <f t="shared" si="12"/>
        <v>0</v>
      </c>
      <c r="J35" s="3">
        <f t="shared" si="13"/>
        <v>0</v>
      </c>
      <c r="K35" s="6">
        <f>(F35+G35)*(1+RESUMO!$P$7)</f>
        <v>0</v>
      </c>
      <c r="L35" s="6">
        <f t="shared" si="14"/>
        <v>0</v>
      </c>
    </row>
    <row r="36" spans="1:12" s="38" customFormat="1" ht="15.5" customHeight="1" x14ac:dyDescent="0.35">
      <c r="A36" s="143" t="s">
        <v>93</v>
      </c>
      <c r="B36" s="146" t="s">
        <v>339</v>
      </c>
      <c r="C36" s="160"/>
      <c r="D36" s="41" t="s">
        <v>13</v>
      </c>
      <c r="E36" s="42">
        <v>4</v>
      </c>
      <c r="F36" s="5"/>
      <c r="G36" s="5"/>
      <c r="H36" s="6">
        <f t="shared" si="11"/>
        <v>0</v>
      </c>
      <c r="I36" s="6">
        <f t="shared" si="12"/>
        <v>0</v>
      </c>
      <c r="J36" s="3">
        <f t="shared" si="13"/>
        <v>0</v>
      </c>
      <c r="K36" s="6">
        <f>(F36+G36)*(1+RESUMO!$P$7)</f>
        <v>0</v>
      </c>
      <c r="L36" s="6">
        <f t="shared" si="14"/>
        <v>0</v>
      </c>
    </row>
    <row r="37" spans="1:12" s="38" customFormat="1" ht="15.5" customHeight="1" x14ac:dyDescent="0.35">
      <c r="A37" s="143" t="s">
        <v>94</v>
      </c>
      <c r="B37" s="146" t="s">
        <v>340</v>
      </c>
      <c r="C37" s="160"/>
      <c r="D37" s="41" t="s">
        <v>238</v>
      </c>
      <c r="E37" s="42">
        <v>3</v>
      </c>
      <c r="F37" s="5"/>
      <c r="G37" s="5"/>
      <c r="H37" s="6">
        <f t="shared" si="11"/>
        <v>0</v>
      </c>
      <c r="I37" s="6">
        <f t="shared" si="12"/>
        <v>0</v>
      </c>
      <c r="J37" s="3">
        <f t="shared" si="13"/>
        <v>0</v>
      </c>
      <c r="K37" s="6">
        <f>(F37+G37)*(1+RESUMO!$P$7)</f>
        <v>0</v>
      </c>
      <c r="L37" s="6">
        <f t="shared" si="14"/>
        <v>0</v>
      </c>
    </row>
    <row r="38" spans="1:12" s="38" customFormat="1" ht="15.5" customHeight="1" x14ac:dyDescent="0.35">
      <c r="A38" s="143" t="s">
        <v>95</v>
      </c>
      <c r="B38" s="146" t="s">
        <v>216</v>
      </c>
      <c r="C38" s="160"/>
      <c r="D38" s="41" t="s">
        <v>12</v>
      </c>
      <c r="E38" s="42">
        <v>45</v>
      </c>
      <c r="F38" s="5"/>
      <c r="G38" s="5"/>
      <c r="H38" s="6">
        <f t="shared" si="11"/>
        <v>0</v>
      </c>
      <c r="I38" s="6">
        <f t="shared" si="12"/>
        <v>0</v>
      </c>
      <c r="J38" s="3">
        <f t="shared" si="13"/>
        <v>0</v>
      </c>
      <c r="K38" s="6">
        <f>(F38+G38)*(1+RESUMO!$P$7)</f>
        <v>0</v>
      </c>
      <c r="L38" s="6">
        <f t="shared" si="14"/>
        <v>0</v>
      </c>
    </row>
    <row r="39" spans="1:12" s="38" customFormat="1" ht="15.5" customHeight="1" x14ac:dyDescent="0.35">
      <c r="A39" s="143" t="s">
        <v>96</v>
      </c>
      <c r="B39" s="146" t="s">
        <v>217</v>
      </c>
      <c r="C39" s="160"/>
      <c r="D39" s="41" t="s">
        <v>13</v>
      </c>
      <c r="E39" s="42">
        <v>3</v>
      </c>
      <c r="F39" s="5"/>
      <c r="G39" s="5"/>
      <c r="H39" s="6">
        <f t="shared" si="11"/>
        <v>0</v>
      </c>
      <c r="I39" s="6">
        <f t="shared" si="12"/>
        <v>0</v>
      </c>
      <c r="J39" s="3">
        <f t="shared" si="13"/>
        <v>0</v>
      </c>
      <c r="K39" s="6">
        <f>(F39+G39)*(1+RESUMO!$P$7)</f>
        <v>0</v>
      </c>
      <c r="L39" s="6">
        <f t="shared" si="14"/>
        <v>0</v>
      </c>
    </row>
    <row r="40" spans="1:12" s="38" customFormat="1" ht="15.5" customHeight="1" x14ac:dyDescent="0.35">
      <c r="A40" s="143" t="s">
        <v>97</v>
      </c>
      <c r="B40" s="146" t="s">
        <v>218</v>
      </c>
      <c r="C40" s="160"/>
      <c r="D40" s="41" t="s">
        <v>13</v>
      </c>
      <c r="E40" s="42">
        <v>3</v>
      </c>
      <c r="F40" s="5"/>
      <c r="G40" s="5"/>
      <c r="H40" s="6">
        <f t="shared" si="11"/>
        <v>0</v>
      </c>
      <c r="I40" s="6">
        <f t="shared" si="12"/>
        <v>0</v>
      </c>
      <c r="J40" s="3">
        <f t="shared" si="13"/>
        <v>0</v>
      </c>
      <c r="K40" s="6">
        <f>(F40+G40)*(1+RESUMO!$P$7)</f>
        <v>0</v>
      </c>
      <c r="L40" s="6">
        <f t="shared" si="14"/>
        <v>0</v>
      </c>
    </row>
    <row r="41" spans="1:12" s="38" customFormat="1" ht="15.5" x14ac:dyDescent="0.35">
      <c r="A41" s="143" t="s">
        <v>98</v>
      </c>
      <c r="B41" s="146" t="s">
        <v>202</v>
      </c>
      <c r="C41" s="160"/>
      <c r="D41" s="158" t="s">
        <v>16</v>
      </c>
      <c r="E41" s="42">
        <v>15</v>
      </c>
      <c r="F41" s="5"/>
      <c r="G41" s="5"/>
      <c r="H41" s="6">
        <f t="shared" si="11"/>
        <v>0</v>
      </c>
      <c r="I41" s="6">
        <f t="shared" si="12"/>
        <v>0</v>
      </c>
      <c r="J41" s="3">
        <f t="shared" si="13"/>
        <v>0</v>
      </c>
      <c r="K41" s="6">
        <f>(F41+G41)*(1+RESUMO!$P$7)</f>
        <v>0</v>
      </c>
      <c r="L41" s="6">
        <f t="shared" si="14"/>
        <v>0</v>
      </c>
    </row>
    <row r="42" spans="1:12" s="38" customFormat="1" ht="15.5" x14ac:dyDescent="0.35">
      <c r="A42" s="145"/>
      <c r="B42" s="148" t="s">
        <v>341</v>
      </c>
      <c r="C42" s="161"/>
      <c r="D42" s="162"/>
      <c r="E42" s="163"/>
      <c r="F42" s="164"/>
      <c r="G42" s="164"/>
      <c r="H42" s="165">
        <f>SUBTOTAL(9,H43:H106)</f>
        <v>0</v>
      </c>
      <c r="I42" s="165">
        <f>SUBTOTAL(9,I43:I106)</f>
        <v>0</v>
      </c>
      <c r="J42" s="165">
        <f>SUBTOTAL(9,J43:J106)</f>
        <v>0</v>
      </c>
      <c r="K42" s="164"/>
      <c r="L42" s="165">
        <f>SUBTOTAL(9,L43:L106)</f>
        <v>0</v>
      </c>
    </row>
    <row r="43" spans="1:12" s="38" customFormat="1" ht="15.5" x14ac:dyDescent="0.35">
      <c r="A43" s="144">
        <v>5</v>
      </c>
      <c r="B43" s="147" t="s">
        <v>328</v>
      </c>
      <c r="C43" s="39"/>
      <c r="D43" s="55"/>
      <c r="E43" s="40"/>
      <c r="F43" s="4"/>
      <c r="G43" s="4"/>
      <c r="H43" s="166">
        <f>SUBTOTAL(9,H44)</f>
        <v>0</v>
      </c>
      <c r="I43" s="166">
        <f t="shared" ref="I43:L43" si="15">SUBTOTAL(9,I44)</f>
        <v>0</v>
      </c>
      <c r="J43" s="166">
        <f t="shared" si="15"/>
        <v>0</v>
      </c>
      <c r="K43" s="4"/>
      <c r="L43" s="166">
        <f t="shared" si="15"/>
        <v>0</v>
      </c>
    </row>
    <row r="44" spans="1:12" s="38" customFormat="1" ht="15.5" x14ac:dyDescent="0.35">
      <c r="A44" s="143" t="s">
        <v>99</v>
      </c>
      <c r="B44" s="146" t="s">
        <v>331</v>
      </c>
      <c r="C44" s="160"/>
      <c r="D44" s="158" t="s">
        <v>16</v>
      </c>
      <c r="E44" s="42">
        <v>1.5</v>
      </c>
      <c r="F44" s="5"/>
      <c r="G44" s="5"/>
      <c r="H44" s="6">
        <f>E44*F44</f>
        <v>0</v>
      </c>
      <c r="I44" s="6">
        <f>E44*G44</f>
        <v>0</v>
      </c>
      <c r="J44" s="3">
        <f>H44+I44</f>
        <v>0</v>
      </c>
      <c r="K44" s="6">
        <f>(F44+G44)*(1+RESUMO!$P$7)</f>
        <v>0</v>
      </c>
      <c r="L44" s="6">
        <f>E44*K44</f>
        <v>0</v>
      </c>
    </row>
    <row r="45" spans="1:12" s="38" customFormat="1" ht="15.5" x14ac:dyDescent="0.35">
      <c r="A45" s="144">
        <v>6</v>
      </c>
      <c r="B45" s="147" t="s">
        <v>332</v>
      </c>
      <c r="C45" s="39"/>
      <c r="D45" s="55"/>
      <c r="E45" s="40"/>
      <c r="F45" s="4"/>
      <c r="G45" s="4"/>
      <c r="H45" s="166">
        <f>SUBTOTAL(9,H46:H59)</f>
        <v>0</v>
      </c>
      <c r="I45" s="166">
        <f t="shared" ref="I45:J45" si="16">SUBTOTAL(9,I46:I59)</f>
        <v>0</v>
      </c>
      <c r="J45" s="166">
        <f t="shared" si="16"/>
        <v>0</v>
      </c>
      <c r="K45" s="4"/>
      <c r="L45" s="166">
        <f t="shared" ref="L45" si="17">SUBTOTAL(9,L46:L59)</f>
        <v>0</v>
      </c>
    </row>
    <row r="46" spans="1:12" s="38" customFormat="1" ht="15.5" x14ac:dyDescent="0.35">
      <c r="A46" s="143" t="s">
        <v>100</v>
      </c>
      <c r="B46" s="146" t="s">
        <v>57</v>
      </c>
      <c r="C46" s="160"/>
      <c r="D46" s="158" t="s">
        <v>17</v>
      </c>
      <c r="E46" s="42">
        <v>0.8</v>
      </c>
      <c r="F46" s="5"/>
      <c r="G46" s="5"/>
      <c r="H46" s="6">
        <f t="shared" ref="H46:H59" si="18">E46*F46</f>
        <v>0</v>
      </c>
      <c r="I46" s="6">
        <f t="shared" ref="I46:I59" si="19">E46*G46</f>
        <v>0</v>
      </c>
      <c r="J46" s="3">
        <f t="shared" ref="J46:J59" si="20">H46+I46</f>
        <v>0</v>
      </c>
      <c r="K46" s="6">
        <f>(F46+G46)*(1+RESUMO!$P$7)</f>
        <v>0</v>
      </c>
      <c r="L46" s="6">
        <f t="shared" ref="L46:L59" si="21">E46*K46</f>
        <v>0</v>
      </c>
    </row>
    <row r="47" spans="1:12" s="38" customFormat="1" ht="15.5" x14ac:dyDescent="0.35">
      <c r="A47" s="143" t="s">
        <v>101</v>
      </c>
      <c r="B47" s="146" t="s">
        <v>208</v>
      </c>
      <c r="C47" s="160"/>
      <c r="D47" s="158" t="s">
        <v>16</v>
      </c>
      <c r="E47" s="42">
        <v>37</v>
      </c>
      <c r="F47" s="5"/>
      <c r="G47" s="5"/>
      <c r="H47" s="6">
        <f t="shared" si="18"/>
        <v>0</v>
      </c>
      <c r="I47" s="6">
        <f t="shared" si="19"/>
        <v>0</v>
      </c>
      <c r="J47" s="3">
        <f t="shared" si="20"/>
        <v>0</v>
      </c>
      <c r="K47" s="6">
        <f>(F47+G47)*(1+RESUMO!$P$7)</f>
        <v>0</v>
      </c>
      <c r="L47" s="6">
        <f t="shared" si="21"/>
        <v>0</v>
      </c>
    </row>
    <row r="48" spans="1:12" s="38" customFormat="1" ht="15.5" customHeight="1" x14ac:dyDescent="0.35">
      <c r="A48" s="143" t="s">
        <v>102</v>
      </c>
      <c r="B48" s="146" t="s">
        <v>203</v>
      </c>
      <c r="C48" s="160"/>
      <c r="D48" s="158" t="s">
        <v>16</v>
      </c>
      <c r="E48" s="42">
        <v>24.8</v>
      </c>
      <c r="F48" s="5"/>
      <c r="G48" s="5"/>
      <c r="H48" s="6">
        <f t="shared" si="18"/>
        <v>0</v>
      </c>
      <c r="I48" s="6">
        <f t="shared" si="19"/>
        <v>0</v>
      </c>
      <c r="J48" s="3">
        <f t="shared" si="20"/>
        <v>0</v>
      </c>
      <c r="K48" s="6">
        <f>(F48+G48)*(1+RESUMO!$P$7)</f>
        <v>0</v>
      </c>
      <c r="L48" s="6">
        <f t="shared" si="21"/>
        <v>0</v>
      </c>
    </row>
    <row r="49" spans="1:12" s="38" customFormat="1" ht="15.5" x14ac:dyDescent="0.35">
      <c r="A49" s="143" t="s">
        <v>103</v>
      </c>
      <c r="B49" s="146" t="s">
        <v>204</v>
      </c>
      <c r="C49" s="160"/>
      <c r="D49" s="158" t="s">
        <v>16</v>
      </c>
      <c r="E49" s="42">
        <v>8.1999999999999993</v>
      </c>
      <c r="F49" s="5"/>
      <c r="G49" s="5"/>
      <c r="H49" s="6">
        <f t="shared" si="18"/>
        <v>0</v>
      </c>
      <c r="I49" s="6">
        <f t="shared" si="19"/>
        <v>0</v>
      </c>
      <c r="J49" s="3">
        <f t="shared" si="20"/>
        <v>0</v>
      </c>
      <c r="K49" s="6">
        <f>(F49+G49)*(1+RESUMO!$P$7)</f>
        <v>0</v>
      </c>
      <c r="L49" s="6">
        <f t="shared" si="21"/>
        <v>0</v>
      </c>
    </row>
    <row r="50" spans="1:12" s="38" customFormat="1" ht="15.5" x14ac:dyDescent="0.35">
      <c r="A50" s="143" t="s">
        <v>104</v>
      </c>
      <c r="B50" s="146" t="s">
        <v>195</v>
      </c>
      <c r="C50" s="160"/>
      <c r="D50" s="158" t="s">
        <v>16</v>
      </c>
      <c r="E50" s="42">
        <v>225.5</v>
      </c>
      <c r="F50" s="5"/>
      <c r="G50" s="5"/>
      <c r="H50" s="6">
        <f t="shared" si="18"/>
        <v>0</v>
      </c>
      <c r="I50" s="6">
        <f t="shared" si="19"/>
        <v>0</v>
      </c>
      <c r="J50" s="3">
        <f t="shared" si="20"/>
        <v>0</v>
      </c>
      <c r="K50" s="6">
        <f>(F50+G50)*(1+RESUMO!$P$7)</f>
        <v>0</v>
      </c>
      <c r="L50" s="6">
        <f t="shared" si="21"/>
        <v>0</v>
      </c>
    </row>
    <row r="51" spans="1:12" s="38" customFormat="1" ht="15.5" x14ac:dyDescent="0.35">
      <c r="A51" s="143" t="s">
        <v>105</v>
      </c>
      <c r="B51" s="146" t="s">
        <v>204</v>
      </c>
      <c r="C51" s="160"/>
      <c r="D51" s="158" t="s">
        <v>16</v>
      </c>
      <c r="E51" s="42">
        <v>5.4</v>
      </c>
      <c r="F51" s="5"/>
      <c r="G51" s="5"/>
      <c r="H51" s="6">
        <f t="shared" si="18"/>
        <v>0</v>
      </c>
      <c r="I51" s="6">
        <f t="shared" si="19"/>
        <v>0</v>
      </c>
      <c r="J51" s="3">
        <f t="shared" si="20"/>
        <v>0</v>
      </c>
      <c r="K51" s="6">
        <f>(F51+G51)*(1+RESUMO!$P$7)</f>
        <v>0</v>
      </c>
      <c r="L51" s="6">
        <f t="shared" si="21"/>
        <v>0</v>
      </c>
    </row>
    <row r="52" spans="1:12" s="38" customFormat="1" ht="15.5" x14ac:dyDescent="0.35">
      <c r="A52" s="143" t="s">
        <v>106</v>
      </c>
      <c r="B52" s="146" t="s">
        <v>342</v>
      </c>
      <c r="C52" s="160"/>
      <c r="D52" s="158" t="s">
        <v>16</v>
      </c>
      <c r="E52" s="42">
        <v>14.3</v>
      </c>
      <c r="F52" s="5"/>
      <c r="G52" s="5"/>
      <c r="H52" s="6">
        <f t="shared" si="18"/>
        <v>0</v>
      </c>
      <c r="I52" s="6">
        <f t="shared" si="19"/>
        <v>0</v>
      </c>
      <c r="J52" s="3">
        <f t="shared" si="20"/>
        <v>0</v>
      </c>
      <c r="K52" s="6">
        <f>(F52+G52)*(1+RESUMO!$P$7)</f>
        <v>0</v>
      </c>
      <c r="L52" s="6">
        <f t="shared" si="21"/>
        <v>0</v>
      </c>
    </row>
    <row r="53" spans="1:12" s="38" customFormat="1" ht="15.5" x14ac:dyDescent="0.35">
      <c r="A53" s="143" t="s">
        <v>107</v>
      </c>
      <c r="B53" s="146" t="s">
        <v>58</v>
      </c>
      <c r="C53" s="160"/>
      <c r="D53" s="158" t="s">
        <v>16</v>
      </c>
      <c r="E53" s="42">
        <v>2.65</v>
      </c>
      <c r="F53" s="5"/>
      <c r="G53" s="5"/>
      <c r="H53" s="6">
        <f t="shared" si="18"/>
        <v>0</v>
      </c>
      <c r="I53" s="6">
        <f t="shared" si="19"/>
        <v>0</v>
      </c>
      <c r="J53" s="3">
        <f t="shared" si="20"/>
        <v>0</v>
      </c>
      <c r="K53" s="6">
        <f>(F53+G53)*(1+RESUMO!$P$7)</f>
        <v>0</v>
      </c>
      <c r="L53" s="6">
        <f t="shared" si="21"/>
        <v>0</v>
      </c>
    </row>
    <row r="54" spans="1:12" s="38" customFormat="1" ht="15.5" customHeight="1" x14ac:dyDescent="0.35">
      <c r="A54" s="143" t="s">
        <v>108</v>
      </c>
      <c r="B54" s="146" t="s">
        <v>196</v>
      </c>
      <c r="C54" s="160"/>
      <c r="D54" s="41" t="s">
        <v>17</v>
      </c>
      <c r="E54" s="42">
        <v>4.8</v>
      </c>
      <c r="F54" s="5"/>
      <c r="G54" s="5"/>
      <c r="H54" s="6">
        <f t="shared" si="18"/>
        <v>0</v>
      </c>
      <c r="I54" s="6">
        <f t="shared" si="19"/>
        <v>0</v>
      </c>
      <c r="J54" s="3">
        <f t="shared" si="20"/>
        <v>0</v>
      </c>
      <c r="K54" s="6">
        <f>(F54+G54)*(1+RESUMO!$P$7)</f>
        <v>0</v>
      </c>
      <c r="L54" s="6">
        <f t="shared" si="21"/>
        <v>0</v>
      </c>
    </row>
    <row r="55" spans="1:12" s="38" customFormat="1" ht="15.5" x14ac:dyDescent="0.35">
      <c r="A55" s="143" t="s">
        <v>109</v>
      </c>
      <c r="B55" s="146" t="s">
        <v>236</v>
      </c>
      <c r="C55" s="160"/>
      <c r="D55" s="158" t="s">
        <v>16</v>
      </c>
      <c r="E55" s="42">
        <v>1.7</v>
      </c>
      <c r="F55" s="5"/>
      <c r="G55" s="5"/>
      <c r="H55" s="6">
        <f t="shared" si="18"/>
        <v>0</v>
      </c>
      <c r="I55" s="6">
        <f t="shared" si="19"/>
        <v>0</v>
      </c>
      <c r="J55" s="3">
        <f t="shared" si="20"/>
        <v>0</v>
      </c>
      <c r="K55" s="6">
        <f>(F55+G55)*(1+RESUMO!$P$7)</f>
        <v>0</v>
      </c>
      <c r="L55" s="6">
        <f t="shared" si="21"/>
        <v>0</v>
      </c>
    </row>
    <row r="56" spans="1:12" s="38" customFormat="1" ht="15.5" x14ac:dyDescent="0.35">
      <c r="A56" s="143" t="s">
        <v>110</v>
      </c>
      <c r="B56" s="146" t="s">
        <v>234</v>
      </c>
      <c r="C56" s="160"/>
      <c r="D56" s="41" t="s">
        <v>13</v>
      </c>
      <c r="E56" s="42">
        <v>4</v>
      </c>
      <c r="F56" s="5"/>
      <c r="G56" s="5"/>
      <c r="H56" s="6">
        <f t="shared" si="18"/>
        <v>0</v>
      </c>
      <c r="I56" s="6">
        <f t="shared" si="19"/>
        <v>0</v>
      </c>
      <c r="J56" s="3">
        <f t="shared" si="20"/>
        <v>0</v>
      </c>
      <c r="K56" s="6">
        <f>(F56+G56)*(1+RESUMO!$P$7)</f>
        <v>0</v>
      </c>
      <c r="L56" s="6">
        <f t="shared" si="21"/>
        <v>0</v>
      </c>
    </row>
    <row r="57" spans="1:12" s="38" customFormat="1" ht="15.5" x14ac:dyDescent="0.35">
      <c r="A57" s="143" t="s">
        <v>111</v>
      </c>
      <c r="B57" s="146" t="s">
        <v>206</v>
      </c>
      <c r="C57" s="160"/>
      <c r="D57" s="41" t="s">
        <v>13</v>
      </c>
      <c r="E57" s="42">
        <v>4</v>
      </c>
      <c r="F57" s="5"/>
      <c r="G57" s="5"/>
      <c r="H57" s="6">
        <f t="shared" si="18"/>
        <v>0</v>
      </c>
      <c r="I57" s="6">
        <f t="shared" si="19"/>
        <v>0</v>
      </c>
      <c r="J57" s="3">
        <f t="shared" si="20"/>
        <v>0</v>
      </c>
      <c r="K57" s="6">
        <f>(F57+G57)*(1+RESUMO!$P$7)</f>
        <v>0</v>
      </c>
      <c r="L57" s="6">
        <f t="shared" si="21"/>
        <v>0</v>
      </c>
    </row>
    <row r="58" spans="1:12" s="38" customFormat="1" ht="15.5" x14ac:dyDescent="0.35">
      <c r="A58" s="143" t="s">
        <v>112</v>
      </c>
      <c r="B58" s="146" t="s">
        <v>207</v>
      </c>
      <c r="C58" s="160"/>
      <c r="D58" s="41" t="s">
        <v>12</v>
      </c>
      <c r="E58" s="42">
        <v>10</v>
      </c>
      <c r="F58" s="5"/>
      <c r="G58" s="5"/>
      <c r="H58" s="6">
        <f t="shared" si="18"/>
        <v>0</v>
      </c>
      <c r="I58" s="6">
        <f t="shared" si="19"/>
        <v>0</v>
      </c>
      <c r="J58" s="3">
        <f t="shared" si="20"/>
        <v>0</v>
      </c>
      <c r="K58" s="6">
        <f>(F58+G58)*(1+RESUMO!$P$7)</f>
        <v>0</v>
      </c>
      <c r="L58" s="6">
        <f t="shared" si="21"/>
        <v>0</v>
      </c>
    </row>
    <row r="59" spans="1:12" s="38" customFormat="1" ht="15.5" x14ac:dyDescent="0.35">
      <c r="A59" s="143" t="s">
        <v>113</v>
      </c>
      <c r="B59" s="146" t="s">
        <v>199</v>
      </c>
      <c r="C59" s="160"/>
      <c r="D59" s="41" t="s">
        <v>12</v>
      </c>
      <c r="E59" s="42">
        <v>32</v>
      </c>
      <c r="F59" s="5"/>
      <c r="G59" s="5"/>
      <c r="H59" s="6">
        <f t="shared" si="18"/>
        <v>0</v>
      </c>
      <c r="I59" s="6">
        <f t="shared" si="19"/>
        <v>0</v>
      </c>
      <c r="J59" s="3">
        <f t="shared" si="20"/>
        <v>0</v>
      </c>
      <c r="K59" s="6">
        <f>(F59+G59)*(1+RESUMO!$P$7)</f>
        <v>0</v>
      </c>
      <c r="L59" s="6">
        <f t="shared" si="21"/>
        <v>0</v>
      </c>
    </row>
    <row r="60" spans="1:12" s="38" customFormat="1" ht="15.5" x14ac:dyDescent="0.35">
      <c r="A60" s="144">
        <v>7</v>
      </c>
      <c r="B60" s="147" t="s">
        <v>334</v>
      </c>
      <c r="C60" s="39"/>
      <c r="D60" s="55"/>
      <c r="E60" s="40"/>
      <c r="F60" s="4"/>
      <c r="G60" s="4"/>
      <c r="H60" s="166">
        <f>SUBTOTAL(9,H61:H106)</f>
        <v>0</v>
      </c>
      <c r="I60" s="166">
        <f>SUBTOTAL(9,I61:I106)</f>
        <v>0</v>
      </c>
      <c r="J60" s="166">
        <f>SUBTOTAL(9,J61:J106)</f>
        <v>0</v>
      </c>
      <c r="K60" s="4"/>
      <c r="L60" s="166">
        <f>SUBTOTAL(9,L61:L106)</f>
        <v>0</v>
      </c>
    </row>
    <row r="61" spans="1:12" s="38" customFormat="1" ht="15.5" customHeight="1" x14ac:dyDescent="0.35">
      <c r="A61" s="143" t="s">
        <v>114</v>
      </c>
      <c r="B61" s="146" t="s">
        <v>59</v>
      </c>
      <c r="C61" s="160" t="s">
        <v>377</v>
      </c>
      <c r="D61" s="41" t="s">
        <v>13</v>
      </c>
      <c r="E61" s="42">
        <v>2</v>
      </c>
      <c r="F61" s="5"/>
      <c r="G61" s="5"/>
      <c r="H61" s="6">
        <f t="shared" ref="H61:H106" si="22">E61*F61</f>
        <v>0</v>
      </c>
      <c r="I61" s="6">
        <f t="shared" ref="I61:I106" si="23">E61*G61</f>
        <v>0</v>
      </c>
      <c r="J61" s="3">
        <f t="shared" ref="J61:J106" si="24">H61+I61</f>
        <v>0</v>
      </c>
      <c r="K61" s="6">
        <f>(F61+G61)*(1+RESUMO!$P$7)</f>
        <v>0</v>
      </c>
      <c r="L61" s="6">
        <f t="shared" ref="L61:L106" si="25">E61*K61</f>
        <v>0</v>
      </c>
    </row>
    <row r="62" spans="1:12" s="38" customFormat="1" ht="15.5" customHeight="1" x14ac:dyDescent="0.35">
      <c r="A62" s="143" t="s">
        <v>115</v>
      </c>
      <c r="B62" s="146" t="s">
        <v>200</v>
      </c>
      <c r="C62" s="160" t="s">
        <v>377</v>
      </c>
      <c r="D62" s="41" t="s">
        <v>13</v>
      </c>
      <c r="E62" s="42">
        <v>1</v>
      </c>
      <c r="F62" s="5"/>
      <c r="G62" s="5"/>
      <c r="H62" s="6">
        <f t="shared" si="22"/>
        <v>0</v>
      </c>
      <c r="I62" s="6">
        <f t="shared" si="23"/>
        <v>0</v>
      </c>
      <c r="J62" s="3">
        <f t="shared" si="24"/>
        <v>0</v>
      </c>
      <c r="K62" s="6">
        <f>(F62+G62)*(1+RESUMO!$P$7)</f>
        <v>0</v>
      </c>
      <c r="L62" s="6">
        <f t="shared" si="25"/>
        <v>0</v>
      </c>
    </row>
    <row r="63" spans="1:12" s="38" customFormat="1" ht="15.5" customHeight="1" x14ac:dyDescent="0.35">
      <c r="A63" s="143" t="s">
        <v>116</v>
      </c>
      <c r="B63" s="146" t="s">
        <v>60</v>
      </c>
      <c r="C63" s="160"/>
      <c r="D63" s="158" t="s">
        <v>16</v>
      </c>
      <c r="E63" s="42">
        <v>18.3</v>
      </c>
      <c r="F63" s="5"/>
      <c r="G63" s="5"/>
      <c r="H63" s="6">
        <f t="shared" si="22"/>
        <v>0</v>
      </c>
      <c r="I63" s="6">
        <f t="shared" si="23"/>
        <v>0</v>
      </c>
      <c r="J63" s="3">
        <f t="shared" si="24"/>
        <v>0</v>
      </c>
      <c r="K63" s="6">
        <f>(F63+G63)*(1+RESUMO!$P$7)</f>
        <v>0</v>
      </c>
      <c r="L63" s="6">
        <f t="shared" si="25"/>
        <v>0</v>
      </c>
    </row>
    <row r="64" spans="1:12" s="38" customFormat="1" ht="15.5" x14ac:dyDescent="0.35">
      <c r="A64" s="143" t="s">
        <v>117</v>
      </c>
      <c r="B64" s="146" t="s">
        <v>61</v>
      </c>
      <c r="C64" s="160" t="s">
        <v>75</v>
      </c>
      <c r="D64" s="41" t="s">
        <v>12</v>
      </c>
      <c r="E64" s="42">
        <v>86</v>
      </c>
      <c r="F64" s="5"/>
      <c r="G64" s="5"/>
      <c r="H64" s="6">
        <f t="shared" si="22"/>
        <v>0</v>
      </c>
      <c r="I64" s="6">
        <f t="shared" si="23"/>
        <v>0</v>
      </c>
      <c r="J64" s="3">
        <f t="shared" si="24"/>
        <v>0</v>
      </c>
      <c r="K64" s="6">
        <f>(F64+G64)*(1+RESUMO!$P$7)</f>
        <v>0</v>
      </c>
      <c r="L64" s="6">
        <f t="shared" si="25"/>
        <v>0</v>
      </c>
    </row>
    <row r="65" spans="1:12" s="38" customFormat="1" ht="15.5" customHeight="1" x14ac:dyDescent="0.35">
      <c r="A65" s="143" t="s">
        <v>118</v>
      </c>
      <c r="B65" s="146" t="s">
        <v>62</v>
      </c>
      <c r="C65" s="160"/>
      <c r="D65" s="158" t="s">
        <v>16</v>
      </c>
      <c r="E65" s="42">
        <v>45.2</v>
      </c>
      <c r="F65" s="5"/>
      <c r="G65" s="5"/>
      <c r="H65" s="6">
        <f t="shared" si="22"/>
        <v>0</v>
      </c>
      <c r="I65" s="6">
        <f t="shared" si="23"/>
        <v>0</v>
      </c>
      <c r="J65" s="3">
        <f t="shared" si="24"/>
        <v>0</v>
      </c>
      <c r="K65" s="6">
        <f>(F65+G65)*(1+RESUMO!$P$7)</f>
        <v>0</v>
      </c>
      <c r="L65" s="6">
        <f t="shared" si="25"/>
        <v>0</v>
      </c>
    </row>
    <row r="66" spans="1:12" s="38" customFormat="1" ht="15.5" customHeight="1" x14ac:dyDescent="0.35">
      <c r="A66" s="143" t="s">
        <v>119</v>
      </c>
      <c r="B66" s="146" t="s">
        <v>343</v>
      </c>
      <c r="C66" s="160"/>
      <c r="D66" s="41" t="s">
        <v>12</v>
      </c>
      <c r="E66" s="42">
        <v>2</v>
      </c>
      <c r="F66" s="5"/>
      <c r="G66" s="5"/>
      <c r="H66" s="6">
        <f t="shared" si="22"/>
        <v>0</v>
      </c>
      <c r="I66" s="6">
        <f t="shared" si="23"/>
        <v>0</v>
      </c>
      <c r="J66" s="3">
        <f t="shared" si="24"/>
        <v>0</v>
      </c>
      <c r="K66" s="6">
        <f>(F66+G66)*(1+RESUMO!$P$7)</f>
        <v>0</v>
      </c>
      <c r="L66" s="6">
        <f t="shared" si="25"/>
        <v>0</v>
      </c>
    </row>
    <row r="67" spans="1:12" s="38" customFormat="1" ht="15.5" customHeight="1" x14ac:dyDescent="0.35">
      <c r="A67" s="143" t="s">
        <v>120</v>
      </c>
      <c r="B67" s="146" t="s">
        <v>344</v>
      </c>
      <c r="C67" s="160"/>
      <c r="D67" s="41" t="s">
        <v>12</v>
      </c>
      <c r="E67" s="42">
        <v>2</v>
      </c>
      <c r="F67" s="5"/>
      <c r="G67" s="5"/>
      <c r="H67" s="6">
        <f t="shared" si="22"/>
        <v>0</v>
      </c>
      <c r="I67" s="6">
        <f t="shared" si="23"/>
        <v>0</v>
      </c>
      <c r="J67" s="3">
        <f t="shared" si="24"/>
        <v>0</v>
      </c>
      <c r="K67" s="6">
        <f>(F67+G67)*(1+RESUMO!$P$7)</f>
        <v>0</v>
      </c>
      <c r="L67" s="6">
        <f t="shared" si="25"/>
        <v>0</v>
      </c>
    </row>
    <row r="68" spans="1:12" s="38" customFormat="1" ht="15.5" customHeight="1" x14ac:dyDescent="0.35">
      <c r="A68" s="143" t="s">
        <v>121</v>
      </c>
      <c r="B68" s="146" t="s">
        <v>345</v>
      </c>
      <c r="C68" s="160"/>
      <c r="D68" s="41" t="s">
        <v>12</v>
      </c>
      <c r="E68" s="42">
        <v>12</v>
      </c>
      <c r="F68" s="5"/>
      <c r="G68" s="5"/>
      <c r="H68" s="6">
        <f t="shared" si="22"/>
        <v>0</v>
      </c>
      <c r="I68" s="6">
        <f t="shared" si="23"/>
        <v>0</v>
      </c>
      <c r="J68" s="3">
        <f t="shared" si="24"/>
        <v>0</v>
      </c>
      <c r="K68" s="6">
        <f>(F68+G68)*(1+RESUMO!$P$7)</f>
        <v>0</v>
      </c>
      <c r="L68" s="6">
        <f t="shared" si="25"/>
        <v>0</v>
      </c>
    </row>
    <row r="69" spans="1:12" s="38" customFormat="1" ht="15.5" customHeight="1" x14ac:dyDescent="0.35">
      <c r="A69" s="143" t="s">
        <v>122</v>
      </c>
      <c r="B69" s="146" t="s">
        <v>346</v>
      </c>
      <c r="C69" s="160"/>
      <c r="D69" s="41" t="s">
        <v>238</v>
      </c>
      <c r="E69" s="42">
        <v>1</v>
      </c>
      <c r="F69" s="5"/>
      <c r="G69" s="5"/>
      <c r="H69" s="6">
        <f t="shared" si="22"/>
        <v>0</v>
      </c>
      <c r="I69" s="6">
        <f t="shared" si="23"/>
        <v>0</v>
      </c>
      <c r="J69" s="3">
        <f t="shared" si="24"/>
        <v>0</v>
      </c>
      <c r="K69" s="6">
        <f>(F69+G69)*(1+RESUMO!$P$7)</f>
        <v>0</v>
      </c>
      <c r="L69" s="6">
        <f t="shared" si="25"/>
        <v>0</v>
      </c>
    </row>
    <row r="70" spans="1:12" s="38" customFormat="1" ht="15.5" customHeight="1" x14ac:dyDescent="0.35">
      <c r="A70" s="143" t="s">
        <v>123</v>
      </c>
      <c r="B70" s="146" t="s">
        <v>63</v>
      </c>
      <c r="C70" s="160"/>
      <c r="D70" s="158" t="s">
        <v>16</v>
      </c>
      <c r="E70" s="42">
        <v>1.6</v>
      </c>
      <c r="F70" s="5"/>
      <c r="G70" s="5"/>
      <c r="H70" s="6">
        <f t="shared" si="22"/>
        <v>0</v>
      </c>
      <c r="I70" s="6">
        <f t="shared" si="23"/>
        <v>0</v>
      </c>
      <c r="J70" s="3">
        <f t="shared" si="24"/>
        <v>0</v>
      </c>
      <c r="K70" s="6">
        <f>(F70+G70)*(1+RESUMO!$P$7)</f>
        <v>0</v>
      </c>
      <c r="L70" s="6">
        <f t="shared" si="25"/>
        <v>0</v>
      </c>
    </row>
    <row r="71" spans="1:12" s="38" customFormat="1" ht="15.5" x14ac:dyDescent="0.35">
      <c r="A71" s="143" t="s">
        <v>124</v>
      </c>
      <c r="B71" s="146" t="s">
        <v>347</v>
      </c>
      <c r="C71" s="160"/>
      <c r="D71" s="158" t="s">
        <v>16</v>
      </c>
      <c r="E71" s="42">
        <v>2</v>
      </c>
      <c r="F71" s="5"/>
      <c r="G71" s="5"/>
      <c r="H71" s="6">
        <f t="shared" si="22"/>
        <v>0</v>
      </c>
      <c r="I71" s="6">
        <f t="shared" si="23"/>
        <v>0</v>
      </c>
      <c r="J71" s="3">
        <f t="shared" si="24"/>
        <v>0</v>
      </c>
      <c r="K71" s="6">
        <f>(F71+G71)*(1+RESUMO!$P$7)</f>
        <v>0</v>
      </c>
      <c r="L71" s="6">
        <f t="shared" si="25"/>
        <v>0</v>
      </c>
    </row>
    <row r="72" spans="1:12" s="38" customFormat="1" ht="15.5" x14ac:dyDescent="0.35">
      <c r="A72" s="143" t="s">
        <v>125</v>
      </c>
      <c r="B72" s="146" t="s">
        <v>66</v>
      </c>
      <c r="C72" s="160"/>
      <c r="D72" s="41" t="s">
        <v>12</v>
      </c>
      <c r="E72" s="42">
        <v>12</v>
      </c>
      <c r="F72" s="5"/>
      <c r="G72" s="5"/>
      <c r="H72" s="6">
        <f t="shared" si="22"/>
        <v>0</v>
      </c>
      <c r="I72" s="6">
        <f t="shared" si="23"/>
        <v>0</v>
      </c>
      <c r="J72" s="3">
        <f t="shared" si="24"/>
        <v>0</v>
      </c>
      <c r="K72" s="6">
        <f>(F72+G72)*(1+RESUMO!$P$7)</f>
        <v>0</v>
      </c>
      <c r="L72" s="6">
        <f t="shared" si="25"/>
        <v>0</v>
      </c>
    </row>
    <row r="73" spans="1:12" s="38" customFormat="1" ht="15.5" customHeight="1" x14ac:dyDescent="0.35">
      <c r="A73" s="143" t="s">
        <v>126</v>
      </c>
      <c r="B73" s="146" t="s">
        <v>67</v>
      </c>
      <c r="C73" s="160"/>
      <c r="D73" s="41" t="s">
        <v>12</v>
      </c>
      <c r="E73" s="42">
        <v>6</v>
      </c>
      <c r="F73" s="5"/>
      <c r="G73" s="5"/>
      <c r="H73" s="6">
        <f t="shared" si="22"/>
        <v>0</v>
      </c>
      <c r="I73" s="6">
        <f t="shared" si="23"/>
        <v>0</v>
      </c>
      <c r="J73" s="3">
        <f t="shared" si="24"/>
        <v>0</v>
      </c>
      <c r="K73" s="6">
        <f>(F73+G73)*(1+RESUMO!$P$7)</f>
        <v>0</v>
      </c>
      <c r="L73" s="6">
        <f t="shared" si="25"/>
        <v>0</v>
      </c>
    </row>
    <row r="74" spans="1:12" s="38" customFormat="1" ht="15.5" x14ac:dyDescent="0.35">
      <c r="A74" s="143" t="s">
        <v>127</v>
      </c>
      <c r="B74" s="146" t="s">
        <v>68</v>
      </c>
      <c r="C74" s="160"/>
      <c r="D74" s="41" t="s">
        <v>13</v>
      </c>
      <c r="E74" s="42">
        <v>2</v>
      </c>
      <c r="F74" s="5"/>
      <c r="G74" s="5"/>
      <c r="H74" s="6">
        <f t="shared" si="22"/>
        <v>0</v>
      </c>
      <c r="I74" s="6">
        <f t="shared" si="23"/>
        <v>0</v>
      </c>
      <c r="J74" s="3">
        <f t="shared" si="24"/>
        <v>0</v>
      </c>
      <c r="K74" s="6">
        <f>(F74+G74)*(1+RESUMO!$P$7)</f>
        <v>0</v>
      </c>
      <c r="L74" s="6">
        <f t="shared" si="25"/>
        <v>0</v>
      </c>
    </row>
    <row r="75" spans="1:12" s="38" customFormat="1" ht="15.5" x14ac:dyDescent="0.35">
      <c r="A75" s="143" t="s">
        <v>128</v>
      </c>
      <c r="B75" s="146" t="s">
        <v>69</v>
      </c>
      <c r="C75" s="160"/>
      <c r="D75" s="41" t="s">
        <v>13</v>
      </c>
      <c r="E75" s="42">
        <v>2</v>
      </c>
      <c r="F75" s="5"/>
      <c r="G75" s="5"/>
      <c r="H75" s="6">
        <f t="shared" si="22"/>
        <v>0</v>
      </c>
      <c r="I75" s="6">
        <f t="shared" si="23"/>
        <v>0</v>
      </c>
      <c r="J75" s="3">
        <f t="shared" si="24"/>
        <v>0</v>
      </c>
      <c r="K75" s="6">
        <f>(F75+G75)*(1+RESUMO!$P$7)</f>
        <v>0</v>
      </c>
      <c r="L75" s="6">
        <f t="shared" si="25"/>
        <v>0</v>
      </c>
    </row>
    <row r="76" spans="1:12" s="38" customFormat="1" ht="15.5" x14ac:dyDescent="0.35">
      <c r="A76" s="143" t="s">
        <v>129</v>
      </c>
      <c r="B76" s="146" t="s">
        <v>70</v>
      </c>
      <c r="C76" s="160"/>
      <c r="D76" s="41" t="s">
        <v>13</v>
      </c>
      <c r="E76" s="42">
        <v>2</v>
      </c>
      <c r="F76" s="5"/>
      <c r="G76" s="5"/>
      <c r="H76" s="6">
        <f t="shared" si="22"/>
        <v>0</v>
      </c>
      <c r="I76" s="6">
        <f t="shared" si="23"/>
        <v>0</v>
      </c>
      <c r="J76" s="3">
        <f t="shared" si="24"/>
        <v>0</v>
      </c>
      <c r="K76" s="6">
        <f>(F76+G76)*(1+RESUMO!$P$7)</f>
        <v>0</v>
      </c>
      <c r="L76" s="6">
        <f t="shared" si="25"/>
        <v>0</v>
      </c>
    </row>
    <row r="77" spans="1:12" s="38" customFormat="1" ht="15.5" customHeight="1" x14ac:dyDescent="0.35">
      <c r="A77" s="143" t="s">
        <v>130</v>
      </c>
      <c r="B77" s="146" t="s">
        <v>71</v>
      </c>
      <c r="C77" s="160"/>
      <c r="D77" s="41" t="s">
        <v>13</v>
      </c>
      <c r="E77" s="42">
        <v>1</v>
      </c>
      <c r="F77" s="5"/>
      <c r="G77" s="5"/>
      <c r="H77" s="6">
        <f t="shared" si="22"/>
        <v>0</v>
      </c>
      <c r="I77" s="6">
        <f t="shared" si="23"/>
        <v>0</v>
      </c>
      <c r="J77" s="3">
        <f t="shared" si="24"/>
        <v>0</v>
      </c>
      <c r="K77" s="6">
        <f>(F77+G77)*(1+RESUMO!$P$7)</f>
        <v>0</v>
      </c>
      <c r="L77" s="6">
        <f t="shared" si="25"/>
        <v>0</v>
      </c>
    </row>
    <row r="78" spans="1:12" s="38" customFormat="1" ht="15.5" x14ac:dyDescent="0.35">
      <c r="A78" s="143" t="s">
        <v>131</v>
      </c>
      <c r="B78" s="146" t="s">
        <v>72</v>
      </c>
      <c r="C78" s="160"/>
      <c r="D78" s="41" t="s">
        <v>13</v>
      </c>
      <c r="E78" s="42">
        <v>2</v>
      </c>
      <c r="F78" s="5"/>
      <c r="G78" s="5"/>
      <c r="H78" s="6">
        <f t="shared" si="22"/>
        <v>0</v>
      </c>
      <c r="I78" s="6">
        <f t="shared" si="23"/>
        <v>0</v>
      </c>
      <c r="J78" s="3">
        <f t="shared" si="24"/>
        <v>0</v>
      </c>
      <c r="K78" s="6">
        <f>(F78+G78)*(1+RESUMO!$P$7)</f>
        <v>0</v>
      </c>
      <c r="L78" s="6">
        <f t="shared" si="25"/>
        <v>0</v>
      </c>
    </row>
    <row r="79" spans="1:12" s="38" customFormat="1" ht="15.5" x14ac:dyDescent="0.35">
      <c r="A79" s="143" t="s">
        <v>132</v>
      </c>
      <c r="B79" s="146" t="s">
        <v>348</v>
      </c>
      <c r="C79" s="160"/>
      <c r="D79" s="41" t="s">
        <v>13</v>
      </c>
      <c r="E79" s="42">
        <v>2</v>
      </c>
      <c r="F79" s="5"/>
      <c r="G79" s="5"/>
      <c r="H79" s="6">
        <f t="shared" si="22"/>
        <v>0</v>
      </c>
      <c r="I79" s="6">
        <f t="shared" si="23"/>
        <v>0</v>
      </c>
      <c r="J79" s="3">
        <f t="shared" si="24"/>
        <v>0</v>
      </c>
      <c r="K79" s="6">
        <f>(F79+G79)*(1+RESUMO!$P$7)</f>
        <v>0</v>
      </c>
      <c r="L79" s="6">
        <f t="shared" si="25"/>
        <v>0</v>
      </c>
    </row>
    <row r="80" spans="1:12" s="38" customFormat="1" ht="15.5" x14ac:dyDescent="0.35">
      <c r="A80" s="143" t="s">
        <v>133</v>
      </c>
      <c r="B80" s="146" t="s">
        <v>336</v>
      </c>
      <c r="C80" s="160"/>
      <c r="D80" s="158" t="s">
        <v>16</v>
      </c>
      <c r="E80" s="42">
        <v>225.5</v>
      </c>
      <c r="F80" s="5"/>
      <c r="G80" s="5"/>
      <c r="H80" s="6">
        <f t="shared" si="22"/>
        <v>0</v>
      </c>
      <c r="I80" s="6">
        <f t="shared" si="23"/>
        <v>0</v>
      </c>
      <c r="J80" s="3">
        <f t="shared" si="24"/>
        <v>0</v>
      </c>
      <c r="K80" s="6">
        <f>(F80+G80)*(1+RESUMO!$P$7)</f>
        <v>0</v>
      </c>
      <c r="L80" s="6">
        <f t="shared" si="25"/>
        <v>0</v>
      </c>
    </row>
    <row r="81" spans="1:12" s="38" customFormat="1" ht="15.5" x14ac:dyDescent="0.35">
      <c r="A81" s="143" t="s">
        <v>134</v>
      </c>
      <c r="B81" s="146" t="s">
        <v>73</v>
      </c>
      <c r="C81" s="160"/>
      <c r="D81" s="158" t="s">
        <v>16</v>
      </c>
      <c r="E81" s="42">
        <v>225.5</v>
      </c>
      <c r="F81" s="5"/>
      <c r="G81" s="5"/>
      <c r="H81" s="6">
        <f t="shared" si="22"/>
        <v>0</v>
      </c>
      <c r="I81" s="6">
        <f t="shared" si="23"/>
        <v>0</v>
      </c>
      <c r="J81" s="3">
        <f t="shared" si="24"/>
        <v>0</v>
      </c>
      <c r="K81" s="6">
        <f>(F81+G81)*(1+RESUMO!$P$7)</f>
        <v>0</v>
      </c>
      <c r="L81" s="6">
        <f t="shared" si="25"/>
        <v>0</v>
      </c>
    </row>
    <row r="82" spans="1:12" s="38" customFormat="1" ht="15.5" x14ac:dyDescent="0.35">
      <c r="A82" s="143" t="s">
        <v>135</v>
      </c>
      <c r="B82" s="146" t="s">
        <v>349</v>
      </c>
      <c r="C82" s="160"/>
      <c r="D82" s="158" t="s">
        <v>16</v>
      </c>
      <c r="E82" s="42">
        <v>5.4</v>
      </c>
      <c r="F82" s="5"/>
      <c r="G82" s="5"/>
      <c r="H82" s="6">
        <f t="shared" si="22"/>
        <v>0</v>
      </c>
      <c r="I82" s="6">
        <f t="shared" si="23"/>
        <v>0</v>
      </c>
      <c r="J82" s="3">
        <f t="shared" si="24"/>
        <v>0</v>
      </c>
      <c r="K82" s="6">
        <f>(F82+G82)*(1+RESUMO!$P$7)</f>
        <v>0</v>
      </c>
      <c r="L82" s="6">
        <f t="shared" si="25"/>
        <v>0</v>
      </c>
    </row>
    <row r="83" spans="1:12" s="38" customFormat="1" ht="15.5" customHeight="1" x14ac:dyDescent="0.35">
      <c r="A83" s="143" t="s">
        <v>136</v>
      </c>
      <c r="B83" s="146" t="s">
        <v>350</v>
      </c>
      <c r="C83" s="160"/>
      <c r="D83" s="158" t="s">
        <v>16</v>
      </c>
      <c r="E83" s="42">
        <v>2.65</v>
      </c>
      <c r="F83" s="5"/>
      <c r="G83" s="5"/>
      <c r="H83" s="6">
        <f t="shared" si="22"/>
        <v>0</v>
      </c>
      <c r="I83" s="6">
        <f t="shared" si="23"/>
        <v>0</v>
      </c>
      <c r="J83" s="3">
        <f t="shared" si="24"/>
        <v>0</v>
      </c>
      <c r="K83" s="6">
        <f>(F83+G83)*(1+RESUMO!$P$7)</f>
        <v>0</v>
      </c>
      <c r="L83" s="6">
        <f t="shared" si="25"/>
        <v>0</v>
      </c>
    </row>
    <row r="84" spans="1:12" s="38" customFormat="1" ht="15.5" x14ac:dyDescent="0.35">
      <c r="A84" s="143" t="s">
        <v>137</v>
      </c>
      <c r="B84" s="146" t="s">
        <v>351</v>
      </c>
      <c r="C84" s="160"/>
      <c r="D84" s="41" t="s">
        <v>12</v>
      </c>
      <c r="E84" s="42">
        <v>9</v>
      </c>
      <c r="F84" s="5"/>
      <c r="G84" s="5"/>
      <c r="H84" s="6">
        <f t="shared" si="22"/>
        <v>0</v>
      </c>
      <c r="I84" s="6">
        <f t="shared" si="23"/>
        <v>0</v>
      </c>
      <c r="J84" s="3">
        <f t="shared" si="24"/>
        <v>0</v>
      </c>
      <c r="K84" s="6">
        <f>(F84+G84)*(1+RESUMO!$P$7)</f>
        <v>0</v>
      </c>
      <c r="L84" s="6">
        <f t="shared" si="25"/>
        <v>0</v>
      </c>
    </row>
    <row r="85" spans="1:12" s="38" customFormat="1" ht="15.5" x14ac:dyDescent="0.35">
      <c r="A85" s="143" t="s">
        <v>138</v>
      </c>
      <c r="B85" s="146" t="s">
        <v>352</v>
      </c>
      <c r="C85" s="160"/>
      <c r="D85" s="41" t="s">
        <v>13</v>
      </c>
      <c r="E85" s="42">
        <v>1</v>
      </c>
      <c r="F85" s="5"/>
      <c r="G85" s="5"/>
      <c r="H85" s="6">
        <f t="shared" si="22"/>
        <v>0</v>
      </c>
      <c r="I85" s="6">
        <f t="shared" si="23"/>
        <v>0</v>
      </c>
      <c r="J85" s="3">
        <f t="shared" si="24"/>
        <v>0</v>
      </c>
      <c r="K85" s="6">
        <f>(F85+G85)*(1+RESUMO!$P$7)</f>
        <v>0</v>
      </c>
      <c r="L85" s="6">
        <f t="shared" si="25"/>
        <v>0</v>
      </c>
    </row>
    <row r="86" spans="1:12" s="38" customFormat="1" ht="15.5" x14ac:dyDescent="0.35">
      <c r="A86" s="143" t="s">
        <v>139</v>
      </c>
      <c r="B86" s="146" t="s">
        <v>353</v>
      </c>
      <c r="C86" s="160"/>
      <c r="D86" s="158" t="s">
        <v>16</v>
      </c>
      <c r="E86" s="42">
        <v>6.8</v>
      </c>
      <c r="F86" s="5"/>
      <c r="G86" s="5"/>
      <c r="H86" s="6">
        <f t="shared" si="22"/>
        <v>0</v>
      </c>
      <c r="I86" s="6">
        <f t="shared" si="23"/>
        <v>0</v>
      </c>
      <c r="J86" s="3">
        <f t="shared" si="24"/>
        <v>0</v>
      </c>
      <c r="K86" s="6">
        <f>(F86+G86)*(1+RESUMO!$P$7)</f>
        <v>0</v>
      </c>
      <c r="L86" s="6">
        <f t="shared" si="25"/>
        <v>0</v>
      </c>
    </row>
    <row r="87" spans="1:12" s="38" customFormat="1" ht="15.5" x14ac:dyDescent="0.35">
      <c r="A87" s="143" t="s">
        <v>140</v>
      </c>
      <c r="B87" s="146" t="s">
        <v>354</v>
      </c>
      <c r="C87" s="160"/>
      <c r="D87" s="41" t="s">
        <v>12</v>
      </c>
      <c r="E87" s="42">
        <v>18</v>
      </c>
      <c r="F87" s="5"/>
      <c r="G87" s="5"/>
      <c r="H87" s="6">
        <f t="shared" si="22"/>
        <v>0</v>
      </c>
      <c r="I87" s="6">
        <f t="shared" si="23"/>
        <v>0</v>
      </c>
      <c r="J87" s="3">
        <f t="shared" si="24"/>
        <v>0</v>
      </c>
      <c r="K87" s="6">
        <f>(F87+G87)*(1+RESUMO!$P$7)</f>
        <v>0</v>
      </c>
      <c r="L87" s="6">
        <f t="shared" si="25"/>
        <v>0</v>
      </c>
    </row>
    <row r="88" spans="1:12" s="38" customFormat="1" ht="15.5" x14ac:dyDescent="0.35">
      <c r="A88" s="143" t="s">
        <v>141</v>
      </c>
      <c r="B88" s="146" t="s">
        <v>210</v>
      </c>
      <c r="C88" s="160"/>
      <c r="D88" s="41" t="s">
        <v>12</v>
      </c>
      <c r="E88" s="42">
        <v>380</v>
      </c>
      <c r="F88" s="5"/>
      <c r="G88" s="5"/>
      <c r="H88" s="6">
        <f t="shared" si="22"/>
        <v>0</v>
      </c>
      <c r="I88" s="6">
        <f t="shared" si="23"/>
        <v>0</v>
      </c>
      <c r="J88" s="3">
        <f t="shared" si="24"/>
        <v>0</v>
      </c>
      <c r="K88" s="6">
        <f>(F88+G88)*(1+RESUMO!$P$7)</f>
        <v>0</v>
      </c>
      <c r="L88" s="6">
        <f t="shared" si="25"/>
        <v>0</v>
      </c>
    </row>
    <row r="89" spans="1:12" s="38" customFormat="1" ht="15.5" x14ac:dyDescent="0.35">
      <c r="A89" s="143" t="s">
        <v>142</v>
      </c>
      <c r="B89" s="146" t="s">
        <v>221</v>
      </c>
      <c r="C89" s="160"/>
      <c r="D89" s="41" t="s">
        <v>12</v>
      </c>
      <c r="E89" s="42">
        <v>120</v>
      </c>
      <c r="F89" s="5"/>
      <c r="G89" s="5"/>
      <c r="H89" s="6">
        <f t="shared" si="22"/>
        <v>0</v>
      </c>
      <c r="I89" s="6">
        <f t="shared" si="23"/>
        <v>0</v>
      </c>
      <c r="J89" s="3">
        <f t="shared" si="24"/>
        <v>0</v>
      </c>
      <c r="K89" s="6">
        <f>(F89+G89)*(1+RESUMO!$P$7)</f>
        <v>0</v>
      </c>
      <c r="L89" s="6">
        <f t="shared" si="25"/>
        <v>0</v>
      </c>
    </row>
    <row r="90" spans="1:12" s="38" customFormat="1" ht="15.5" x14ac:dyDescent="0.35">
      <c r="A90" s="143" t="s">
        <v>143</v>
      </c>
      <c r="B90" s="146" t="s">
        <v>355</v>
      </c>
      <c r="C90" s="160"/>
      <c r="D90" s="41" t="s">
        <v>12</v>
      </c>
      <c r="E90" s="42">
        <v>60</v>
      </c>
      <c r="F90" s="5"/>
      <c r="G90" s="5"/>
      <c r="H90" s="6">
        <f t="shared" si="22"/>
        <v>0</v>
      </c>
      <c r="I90" s="6">
        <f t="shared" si="23"/>
        <v>0</v>
      </c>
      <c r="J90" s="3">
        <f t="shared" si="24"/>
        <v>0</v>
      </c>
      <c r="K90" s="6">
        <f>(F90+G90)*(1+RESUMO!$P$7)</f>
        <v>0</v>
      </c>
      <c r="L90" s="6">
        <f t="shared" si="25"/>
        <v>0</v>
      </c>
    </row>
    <row r="91" spans="1:12" s="38" customFormat="1" ht="15.5" x14ac:dyDescent="0.35">
      <c r="A91" s="143" t="s">
        <v>144</v>
      </c>
      <c r="B91" s="146" t="s">
        <v>214</v>
      </c>
      <c r="C91" s="160"/>
      <c r="D91" s="41" t="s">
        <v>13</v>
      </c>
      <c r="E91" s="42">
        <v>4</v>
      </c>
      <c r="F91" s="5"/>
      <c r="G91" s="5"/>
      <c r="H91" s="6">
        <f t="shared" si="22"/>
        <v>0</v>
      </c>
      <c r="I91" s="6">
        <f t="shared" si="23"/>
        <v>0</v>
      </c>
      <c r="J91" s="3">
        <f t="shared" si="24"/>
        <v>0</v>
      </c>
      <c r="K91" s="6">
        <f>(F91+G91)*(1+RESUMO!$P$7)</f>
        <v>0</v>
      </c>
      <c r="L91" s="6">
        <f t="shared" si="25"/>
        <v>0</v>
      </c>
    </row>
    <row r="92" spans="1:12" s="38" customFormat="1" ht="15.5" x14ac:dyDescent="0.35">
      <c r="A92" s="143" t="s">
        <v>145</v>
      </c>
      <c r="B92" s="146" t="s">
        <v>219</v>
      </c>
      <c r="C92" s="160"/>
      <c r="D92" s="41" t="s">
        <v>13</v>
      </c>
      <c r="E92" s="42">
        <v>24</v>
      </c>
      <c r="F92" s="5"/>
      <c r="G92" s="5"/>
      <c r="H92" s="6">
        <f t="shared" si="22"/>
        <v>0</v>
      </c>
      <c r="I92" s="6">
        <f t="shared" si="23"/>
        <v>0</v>
      </c>
      <c r="J92" s="3">
        <f t="shared" si="24"/>
        <v>0</v>
      </c>
      <c r="K92" s="6">
        <f>(F92+G92)*(1+RESUMO!$P$7)</f>
        <v>0</v>
      </c>
      <c r="L92" s="6">
        <f t="shared" si="25"/>
        <v>0</v>
      </c>
    </row>
    <row r="93" spans="1:12" s="38" customFormat="1" ht="15.5" x14ac:dyDescent="0.35">
      <c r="A93" s="143" t="s">
        <v>146</v>
      </c>
      <c r="B93" s="146" t="s">
        <v>356</v>
      </c>
      <c r="C93" s="160"/>
      <c r="D93" s="41" t="s">
        <v>13</v>
      </c>
      <c r="E93" s="42">
        <v>8</v>
      </c>
      <c r="F93" s="5"/>
      <c r="G93" s="5"/>
      <c r="H93" s="6">
        <f t="shared" si="22"/>
        <v>0</v>
      </c>
      <c r="I93" s="6">
        <f t="shared" si="23"/>
        <v>0</v>
      </c>
      <c r="J93" s="3">
        <f t="shared" si="24"/>
        <v>0</v>
      </c>
      <c r="K93" s="6">
        <f>(F93+G93)*(1+RESUMO!$P$7)</f>
        <v>0</v>
      </c>
      <c r="L93" s="6">
        <f t="shared" si="25"/>
        <v>0</v>
      </c>
    </row>
    <row r="94" spans="1:12" s="38" customFormat="1" ht="15.5" x14ac:dyDescent="0.35">
      <c r="A94" s="143" t="s">
        <v>147</v>
      </c>
      <c r="B94" s="146" t="s">
        <v>211</v>
      </c>
      <c r="C94" s="160"/>
      <c r="D94" s="41" t="s">
        <v>12</v>
      </c>
      <c r="E94" s="42">
        <v>33</v>
      </c>
      <c r="F94" s="5"/>
      <c r="G94" s="5"/>
      <c r="H94" s="6">
        <f t="shared" si="22"/>
        <v>0</v>
      </c>
      <c r="I94" s="6">
        <f t="shared" si="23"/>
        <v>0</v>
      </c>
      <c r="J94" s="3">
        <f t="shared" si="24"/>
        <v>0</v>
      </c>
      <c r="K94" s="6">
        <f>(F94+G94)*(1+RESUMO!$P$7)</f>
        <v>0</v>
      </c>
      <c r="L94" s="6">
        <f t="shared" si="25"/>
        <v>0</v>
      </c>
    </row>
    <row r="95" spans="1:12" s="38" customFormat="1" ht="15.5" x14ac:dyDescent="0.35">
      <c r="A95" s="143" t="s">
        <v>148</v>
      </c>
      <c r="B95" s="146" t="s">
        <v>213</v>
      </c>
      <c r="C95" s="160"/>
      <c r="D95" s="41" t="s">
        <v>238</v>
      </c>
      <c r="E95" s="42">
        <v>54</v>
      </c>
      <c r="F95" s="5"/>
      <c r="G95" s="5"/>
      <c r="H95" s="6">
        <f t="shared" si="22"/>
        <v>0</v>
      </c>
      <c r="I95" s="6">
        <f t="shared" si="23"/>
        <v>0</v>
      </c>
      <c r="J95" s="3">
        <f t="shared" si="24"/>
        <v>0</v>
      </c>
      <c r="K95" s="6">
        <f>(F95+G95)*(1+RESUMO!$P$7)</f>
        <v>0</v>
      </c>
      <c r="L95" s="6">
        <f t="shared" si="25"/>
        <v>0</v>
      </c>
    </row>
    <row r="96" spans="1:12" s="38" customFormat="1" ht="15.5" x14ac:dyDescent="0.35">
      <c r="A96" s="143" t="s">
        <v>149</v>
      </c>
      <c r="B96" s="146" t="s">
        <v>357</v>
      </c>
      <c r="C96" s="160"/>
      <c r="D96" s="41" t="s">
        <v>13</v>
      </c>
      <c r="E96" s="42">
        <v>1</v>
      </c>
      <c r="F96" s="5"/>
      <c r="G96" s="5"/>
      <c r="H96" s="6">
        <f t="shared" si="22"/>
        <v>0</v>
      </c>
      <c r="I96" s="6">
        <f t="shared" si="23"/>
        <v>0</v>
      </c>
      <c r="J96" s="3">
        <f t="shared" si="24"/>
        <v>0</v>
      </c>
      <c r="K96" s="6">
        <f>(F96+G96)*(1+RESUMO!$P$7)</f>
        <v>0</v>
      </c>
      <c r="L96" s="6">
        <f t="shared" si="25"/>
        <v>0</v>
      </c>
    </row>
    <row r="97" spans="1:12" s="38" customFormat="1" ht="15.5" x14ac:dyDescent="0.35">
      <c r="A97" s="143" t="s">
        <v>150</v>
      </c>
      <c r="B97" s="146" t="s">
        <v>358</v>
      </c>
      <c r="C97" s="160"/>
      <c r="D97" s="41" t="s">
        <v>13</v>
      </c>
      <c r="E97" s="42">
        <v>1</v>
      </c>
      <c r="F97" s="5"/>
      <c r="G97" s="5"/>
      <c r="H97" s="6">
        <f t="shared" si="22"/>
        <v>0</v>
      </c>
      <c r="I97" s="6">
        <f t="shared" si="23"/>
        <v>0</v>
      </c>
      <c r="J97" s="3">
        <f t="shared" si="24"/>
        <v>0</v>
      </c>
      <c r="K97" s="6">
        <f>(F97+G97)*(1+RESUMO!$P$7)</f>
        <v>0</v>
      </c>
      <c r="L97" s="6">
        <f t="shared" si="25"/>
        <v>0</v>
      </c>
    </row>
    <row r="98" spans="1:12" s="38" customFormat="1" ht="15.5" x14ac:dyDescent="0.35">
      <c r="A98" s="143" t="s">
        <v>151</v>
      </c>
      <c r="B98" s="146" t="s">
        <v>359</v>
      </c>
      <c r="C98" s="160"/>
      <c r="D98" s="41" t="s">
        <v>13</v>
      </c>
      <c r="E98" s="42">
        <v>8</v>
      </c>
      <c r="F98" s="5"/>
      <c r="G98" s="5"/>
      <c r="H98" s="6">
        <f t="shared" si="22"/>
        <v>0</v>
      </c>
      <c r="I98" s="6">
        <f t="shared" si="23"/>
        <v>0</v>
      </c>
      <c r="J98" s="3">
        <f t="shared" si="24"/>
        <v>0</v>
      </c>
      <c r="K98" s="6">
        <f>(F98+G98)*(1+RESUMO!$P$7)</f>
        <v>0</v>
      </c>
      <c r="L98" s="6">
        <f t="shared" si="25"/>
        <v>0</v>
      </c>
    </row>
    <row r="99" spans="1:12" s="38" customFormat="1" ht="15.5" x14ac:dyDescent="0.35">
      <c r="A99" s="143" t="s">
        <v>152</v>
      </c>
      <c r="B99" s="146" t="s">
        <v>360</v>
      </c>
      <c r="C99" s="160"/>
      <c r="D99" s="41" t="s">
        <v>12</v>
      </c>
      <c r="E99" s="42">
        <v>86</v>
      </c>
      <c r="F99" s="5"/>
      <c r="G99" s="5"/>
      <c r="H99" s="6">
        <f t="shared" si="22"/>
        <v>0</v>
      </c>
      <c r="I99" s="6">
        <f t="shared" si="23"/>
        <v>0</v>
      </c>
      <c r="J99" s="3">
        <f t="shared" si="24"/>
        <v>0</v>
      </c>
      <c r="K99" s="6">
        <f>(F99+G99)*(1+RESUMO!$P$7)</f>
        <v>0</v>
      </c>
      <c r="L99" s="6">
        <f t="shared" si="25"/>
        <v>0</v>
      </c>
    </row>
    <row r="100" spans="1:12" s="38" customFormat="1" ht="15.5" x14ac:dyDescent="0.35">
      <c r="A100" s="143" t="s">
        <v>153</v>
      </c>
      <c r="B100" s="146" t="s">
        <v>361</v>
      </c>
      <c r="C100" s="160"/>
      <c r="D100" s="41" t="s">
        <v>12</v>
      </c>
      <c r="E100" s="42">
        <v>20</v>
      </c>
      <c r="F100" s="5"/>
      <c r="G100" s="5"/>
      <c r="H100" s="6">
        <f t="shared" si="22"/>
        <v>0</v>
      </c>
      <c r="I100" s="6">
        <f t="shared" si="23"/>
        <v>0</v>
      </c>
      <c r="J100" s="3">
        <f t="shared" si="24"/>
        <v>0</v>
      </c>
      <c r="K100" s="6">
        <f>(F100+G100)*(1+RESUMO!$P$7)</f>
        <v>0</v>
      </c>
      <c r="L100" s="6">
        <f t="shared" si="25"/>
        <v>0</v>
      </c>
    </row>
    <row r="101" spans="1:12" s="38" customFormat="1" ht="15.5" x14ac:dyDescent="0.35">
      <c r="A101" s="143" t="s">
        <v>154</v>
      </c>
      <c r="B101" s="146" t="s">
        <v>362</v>
      </c>
      <c r="C101" s="160"/>
      <c r="D101" s="41" t="s">
        <v>12</v>
      </c>
      <c r="E101" s="42">
        <v>40</v>
      </c>
      <c r="F101" s="5"/>
      <c r="G101" s="5"/>
      <c r="H101" s="6">
        <f t="shared" si="22"/>
        <v>0</v>
      </c>
      <c r="I101" s="6">
        <f t="shared" si="23"/>
        <v>0</v>
      </c>
      <c r="J101" s="3">
        <f t="shared" si="24"/>
        <v>0</v>
      </c>
      <c r="K101" s="6">
        <f>(F101+G101)*(1+RESUMO!$P$7)</f>
        <v>0</v>
      </c>
      <c r="L101" s="6">
        <f t="shared" si="25"/>
        <v>0</v>
      </c>
    </row>
    <row r="102" spans="1:12" s="38" customFormat="1" ht="15.5" customHeight="1" x14ac:dyDescent="0.35">
      <c r="A102" s="143" t="s">
        <v>155</v>
      </c>
      <c r="B102" s="146" t="s">
        <v>215</v>
      </c>
      <c r="C102" s="160"/>
      <c r="D102" s="41" t="s">
        <v>238</v>
      </c>
      <c r="E102" s="42">
        <v>2</v>
      </c>
      <c r="F102" s="5"/>
      <c r="G102" s="5"/>
      <c r="H102" s="6">
        <f t="shared" si="22"/>
        <v>0</v>
      </c>
      <c r="I102" s="6">
        <f t="shared" si="23"/>
        <v>0</v>
      </c>
      <c r="J102" s="3">
        <f t="shared" si="24"/>
        <v>0</v>
      </c>
      <c r="K102" s="6">
        <f>(F102+G102)*(1+RESUMO!$P$7)</f>
        <v>0</v>
      </c>
      <c r="L102" s="6">
        <f t="shared" si="25"/>
        <v>0</v>
      </c>
    </row>
    <row r="103" spans="1:12" s="38" customFormat="1" ht="15.5" customHeight="1" x14ac:dyDescent="0.35">
      <c r="A103" s="143" t="s">
        <v>156</v>
      </c>
      <c r="B103" s="146" t="s">
        <v>216</v>
      </c>
      <c r="C103" s="160"/>
      <c r="D103" s="41" t="s">
        <v>12</v>
      </c>
      <c r="E103" s="42">
        <v>18</v>
      </c>
      <c r="F103" s="5"/>
      <c r="G103" s="5"/>
      <c r="H103" s="6">
        <f t="shared" si="22"/>
        <v>0</v>
      </c>
      <c r="I103" s="6">
        <f t="shared" si="23"/>
        <v>0</v>
      </c>
      <c r="J103" s="3">
        <f t="shared" si="24"/>
        <v>0</v>
      </c>
      <c r="K103" s="6">
        <f>(F103+G103)*(1+RESUMO!$P$7)</f>
        <v>0</v>
      </c>
      <c r="L103" s="6">
        <f t="shared" si="25"/>
        <v>0</v>
      </c>
    </row>
    <row r="104" spans="1:12" s="38" customFormat="1" ht="15.5" customHeight="1" x14ac:dyDescent="0.35">
      <c r="A104" s="143" t="s">
        <v>157</v>
      </c>
      <c r="B104" s="146" t="s">
        <v>217</v>
      </c>
      <c r="C104" s="160"/>
      <c r="D104" s="41" t="s">
        <v>13</v>
      </c>
      <c r="E104" s="42">
        <v>2</v>
      </c>
      <c r="F104" s="5"/>
      <c r="G104" s="5"/>
      <c r="H104" s="6">
        <f t="shared" si="22"/>
        <v>0</v>
      </c>
      <c r="I104" s="6">
        <f t="shared" si="23"/>
        <v>0</v>
      </c>
      <c r="J104" s="3">
        <f t="shared" si="24"/>
        <v>0</v>
      </c>
      <c r="K104" s="6">
        <f>(F104+G104)*(1+RESUMO!$P$7)</f>
        <v>0</v>
      </c>
      <c r="L104" s="6">
        <f t="shared" si="25"/>
        <v>0</v>
      </c>
    </row>
    <row r="105" spans="1:12" s="38" customFormat="1" ht="15.5" customHeight="1" x14ac:dyDescent="0.35">
      <c r="A105" s="143" t="s">
        <v>158</v>
      </c>
      <c r="B105" s="146" t="s">
        <v>218</v>
      </c>
      <c r="C105" s="160"/>
      <c r="D105" s="41" t="s">
        <v>13</v>
      </c>
      <c r="E105" s="42">
        <v>2</v>
      </c>
      <c r="F105" s="5"/>
      <c r="G105" s="5"/>
      <c r="H105" s="6">
        <f t="shared" si="22"/>
        <v>0</v>
      </c>
      <c r="I105" s="6">
        <f t="shared" si="23"/>
        <v>0</v>
      </c>
      <c r="J105" s="3">
        <f t="shared" si="24"/>
        <v>0</v>
      </c>
      <c r="K105" s="6">
        <f>(F105+G105)*(1+RESUMO!$P$7)</f>
        <v>0</v>
      </c>
      <c r="L105" s="6">
        <f t="shared" si="25"/>
        <v>0</v>
      </c>
    </row>
    <row r="106" spans="1:12" s="38" customFormat="1" ht="15.5" x14ac:dyDescent="0.35">
      <c r="A106" s="143" t="s">
        <v>159</v>
      </c>
      <c r="B106" s="146" t="s">
        <v>202</v>
      </c>
      <c r="C106" s="160"/>
      <c r="D106" s="158" t="s">
        <v>16</v>
      </c>
      <c r="E106" s="42">
        <v>45.2</v>
      </c>
      <c r="F106" s="5"/>
      <c r="G106" s="5"/>
      <c r="H106" s="6">
        <f t="shared" si="22"/>
        <v>0</v>
      </c>
      <c r="I106" s="6">
        <f t="shared" si="23"/>
        <v>0</v>
      </c>
      <c r="J106" s="3">
        <f t="shared" si="24"/>
        <v>0</v>
      </c>
      <c r="K106" s="6">
        <f>(F106+G106)*(1+RESUMO!$P$7)</f>
        <v>0</v>
      </c>
      <c r="L106" s="6">
        <f t="shared" si="25"/>
        <v>0</v>
      </c>
    </row>
    <row r="107" spans="1:12" s="38" customFormat="1" ht="15.5" x14ac:dyDescent="0.35">
      <c r="A107" s="145"/>
      <c r="B107" s="148" t="s">
        <v>363</v>
      </c>
      <c r="C107" s="161"/>
      <c r="D107" s="162"/>
      <c r="E107" s="163"/>
      <c r="F107" s="164"/>
      <c r="G107" s="164"/>
      <c r="H107" s="165">
        <f>SUBTOTAL(9,H108:H180)</f>
        <v>0</v>
      </c>
      <c r="I107" s="165">
        <f t="shared" ref="I107:J107" si="26">SUBTOTAL(9,I108:I180)</f>
        <v>0</v>
      </c>
      <c r="J107" s="165">
        <f t="shared" si="26"/>
        <v>0</v>
      </c>
      <c r="K107" s="164"/>
      <c r="L107" s="165">
        <f t="shared" ref="L107" si="27">SUBTOTAL(9,L108:L180)</f>
        <v>0</v>
      </c>
    </row>
    <row r="108" spans="1:12" s="38" customFormat="1" ht="15.5" x14ac:dyDescent="0.35">
      <c r="A108" s="144">
        <v>8</v>
      </c>
      <c r="B108" s="147" t="s">
        <v>328</v>
      </c>
      <c r="C108" s="39"/>
      <c r="D108" s="55"/>
      <c r="E108" s="40"/>
      <c r="F108" s="4"/>
      <c r="G108" s="4"/>
      <c r="H108" s="166">
        <f>SUBTOTAL(9,H109:H111)</f>
        <v>0</v>
      </c>
      <c r="I108" s="166">
        <f t="shared" ref="I108:J108" si="28">SUBTOTAL(9,I109:I111)</f>
        <v>0</v>
      </c>
      <c r="J108" s="166">
        <f t="shared" si="28"/>
        <v>0</v>
      </c>
      <c r="K108" s="4"/>
      <c r="L108" s="166">
        <f t="shared" ref="L108" si="29">SUBTOTAL(9,L109:L111)</f>
        <v>0</v>
      </c>
    </row>
    <row r="109" spans="1:12" s="38" customFormat="1" ht="15.5" x14ac:dyDescent="0.35">
      <c r="A109" s="143" t="s">
        <v>160</v>
      </c>
      <c r="B109" s="146" t="s">
        <v>331</v>
      </c>
      <c r="C109" s="160"/>
      <c r="D109" s="158" t="s">
        <v>16</v>
      </c>
      <c r="E109" s="42">
        <v>1.5</v>
      </c>
      <c r="F109" s="5"/>
      <c r="G109" s="5"/>
      <c r="H109" s="6">
        <f t="shared" ref="H109:H111" si="30">E109*F109</f>
        <v>0</v>
      </c>
      <c r="I109" s="6">
        <f t="shared" ref="I109:I111" si="31">E109*G109</f>
        <v>0</v>
      </c>
      <c r="J109" s="3">
        <f t="shared" ref="J109:J111" si="32">H109+I109</f>
        <v>0</v>
      </c>
      <c r="K109" s="6">
        <f>(F109+G109)*(1+RESUMO!$P$7)</f>
        <v>0</v>
      </c>
      <c r="L109" s="6">
        <f t="shared" ref="L109:L111" si="33">E109*K109</f>
        <v>0</v>
      </c>
    </row>
    <row r="110" spans="1:12" s="38" customFormat="1" ht="15.5" x14ac:dyDescent="0.35">
      <c r="A110" s="143" t="s">
        <v>161</v>
      </c>
      <c r="B110" s="146" t="s">
        <v>364</v>
      </c>
      <c r="C110" s="160"/>
      <c r="D110" s="41" t="s">
        <v>13</v>
      </c>
      <c r="E110" s="42">
        <v>2</v>
      </c>
      <c r="F110" s="5"/>
      <c r="G110" s="5"/>
      <c r="H110" s="6">
        <f t="shared" si="30"/>
        <v>0</v>
      </c>
      <c r="I110" s="6">
        <f t="shared" si="31"/>
        <v>0</v>
      </c>
      <c r="J110" s="3">
        <f t="shared" si="32"/>
        <v>0</v>
      </c>
      <c r="K110" s="6">
        <f>(F110+G110)*(1+RESUMO!$P$7)</f>
        <v>0</v>
      </c>
      <c r="L110" s="6">
        <f t="shared" si="33"/>
        <v>0</v>
      </c>
    </row>
    <row r="111" spans="1:12" s="38" customFormat="1" ht="15.5" x14ac:dyDescent="0.35">
      <c r="A111" s="143" t="s">
        <v>162</v>
      </c>
      <c r="B111" s="146" t="s">
        <v>357</v>
      </c>
      <c r="C111" s="160"/>
      <c r="D111" s="41" t="s">
        <v>13</v>
      </c>
      <c r="E111" s="42">
        <v>2</v>
      </c>
      <c r="F111" s="5"/>
      <c r="G111" s="5"/>
      <c r="H111" s="6">
        <f t="shared" si="30"/>
        <v>0</v>
      </c>
      <c r="I111" s="6">
        <f t="shared" si="31"/>
        <v>0</v>
      </c>
      <c r="J111" s="3">
        <f t="shared" si="32"/>
        <v>0</v>
      </c>
      <c r="K111" s="6">
        <f>(F111+G111)*(1+RESUMO!$P$7)</f>
        <v>0</v>
      </c>
      <c r="L111" s="6">
        <f t="shared" si="33"/>
        <v>0</v>
      </c>
    </row>
    <row r="112" spans="1:12" s="38" customFormat="1" ht="15.5" x14ac:dyDescent="0.35">
      <c r="A112" s="144">
        <v>9</v>
      </c>
      <c r="B112" s="147" t="s">
        <v>332</v>
      </c>
      <c r="C112" s="39"/>
      <c r="D112" s="55"/>
      <c r="E112" s="40"/>
      <c r="F112" s="4"/>
      <c r="G112" s="4"/>
      <c r="H112" s="166">
        <f>SUBTOTAL(9,H113:H123)</f>
        <v>0</v>
      </c>
      <c r="I112" s="166">
        <f t="shared" ref="I112:J112" si="34">SUBTOTAL(9,I113:I123)</f>
        <v>0</v>
      </c>
      <c r="J112" s="166">
        <f t="shared" si="34"/>
        <v>0</v>
      </c>
      <c r="K112" s="4"/>
      <c r="L112" s="166">
        <f t="shared" ref="L112" si="35">SUBTOTAL(9,L113:L123)</f>
        <v>0</v>
      </c>
    </row>
    <row r="113" spans="1:12" s="38" customFormat="1" ht="15.5" x14ac:dyDescent="0.35">
      <c r="A113" s="143" t="s">
        <v>163</v>
      </c>
      <c r="B113" s="146" t="s">
        <v>57</v>
      </c>
      <c r="C113" s="160"/>
      <c r="D113" s="158" t="s">
        <v>17</v>
      </c>
      <c r="E113" s="42">
        <v>1.56</v>
      </c>
      <c r="F113" s="5"/>
      <c r="G113" s="5"/>
      <c r="H113" s="6">
        <f t="shared" ref="H113:H123" si="36">E113*F113</f>
        <v>0</v>
      </c>
      <c r="I113" s="6">
        <f t="shared" ref="I113:I123" si="37">E113*G113</f>
        <v>0</v>
      </c>
      <c r="J113" s="3">
        <f t="shared" ref="J113:J123" si="38">H113+I113</f>
        <v>0</v>
      </c>
      <c r="K113" s="6">
        <f>(F113+G113)*(1+RESUMO!$P$7)</f>
        <v>0</v>
      </c>
      <c r="L113" s="6">
        <f t="shared" ref="L113:L123" si="39">E113*K113</f>
        <v>0</v>
      </c>
    </row>
    <row r="114" spans="1:12" s="38" customFormat="1" ht="15.5" x14ac:dyDescent="0.35">
      <c r="A114" s="143" t="s">
        <v>164</v>
      </c>
      <c r="B114" s="146" t="s">
        <v>365</v>
      </c>
      <c r="C114" s="160"/>
      <c r="D114" s="41" t="s">
        <v>17</v>
      </c>
      <c r="E114" s="42">
        <v>1.4</v>
      </c>
      <c r="F114" s="5"/>
      <c r="G114" s="5"/>
      <c r="H114" s="6">
        <f t="shared" si="36"/>
        <v>0</v>
      </c>
      <c r="I114" s="6">
        <f t="shared" si="37"/>
        <v>0</v>
      </c>
      <c r="J114" s="3">
        <f t="shared" si="38"/>
        <v>0</v>
      </c>
      <c r="K114" s="6">
        <f>(F114+G114)*(1+RESUMO!$P$7)</f>
        <v>0</v>
      </c>
      <c r="L114" s="6">
        <f t="shared" si="39"/>
        <v>0</v>
      </c>
    </row>
    <row r="115" spans="1:12" s="38" customFormat="1" ht="15.5" x14ac:dyDescent="0.35">
      <c r="A115" s="143" t="s">
        <v>165</v>
      </c>
      <c r="B115" s="146" t="s">
        <v>204</v>
      </c>
      <c r="C115" s="160"/>
      <c r="D115" s="158" t="s">
        <v>16</v>
      </c>
      <c r="E115" s="42">
        <v>61.12</v>
      </c>
      <c r="F115" s="5"/>
      <c r="G115" s="5"/>
      <c r="H115" s="6">
        <f t="shared" si="36"/>
        <v>0</v>
      </c>
      <c r="I115" s="6">
        <f t="shared" si="37"/>
        <v>0</v>
      </c>
      <c r="J115" s="3">
        <f t="shared" si="38"/>
        <v>0</v>
      </c>
      <c r="K115" s="6">
        <f>(F115+G115)*(1+RESUMO!$P$7)</f>
        <v>0</v>
      </c>
      <c r="L115" s="6">
        <f t="shared" si="39"/>
        <v>0</v>
      </c>
    </row>
    <row r="116" spans="1:12" s="38" customFormat="1" ht="15.5" x14ac:dyDescent="0.35">
      <c r="A116" s="143" t="s">
        <v>166</v>
      </c>
      <c r="B116" s="146" t="s">
        <v>195</v>
      </c>
      <c r="C116" s="160"/>
      <c r="D116" s="158" t="s">
        <v>16</v>
      </c>
      <c r="E116" s="42">
        <v>176.2</v>
      </c>
      <c r="F116" s="5"/>
      <c r="G116" s="5"/>
      <c r="H116" s="6">
        <f t="shared" si="36"/>
        <v>0</v>
      </c>
      <c r="I116" s="6">
        <f t="shared" si="37"/>
        <v>0</v>
      </c>
      <c r="J116" s="3">
        <f t="shared" si="38"/>
        <v>0</v>
      </c>
      <c r="K116" s="6">
        <f>(F116+G116)*(1+RESUMO!$P$7)</f>
        <v>0</v>
      </c>
      <c r="L116" s="6">
        <f t="shared" si="39"/>
        <v>0</v>
      </c>
    </row>
    <row r="117" spans="1:12" s="38" customFormat="1" ht="15.5" x14ac:dyDescent="0.35">
      <c r="A117" s="143" t="s">
        <v>167</v>
      </c>
      <c r="B117" s="146" t="s">
        <v>205</v>
      </c>
      <c r="C117" s="160"/>
      <c r="D117" s="41" t="s">
        <v>13</v>
      </c>
      <c r="E117" s="42">
        <v>7</v>
      </c>
      <c r="F117" s="5"/>
      <c r="G117" s="5"/>
      <c r="H117" s="6">
        <f t="shared" si="36"/>
        <v>0</v>
      </c>
      <c r="I117" s="6">
        <f t="shared" si="37"/>
        <v>0</v>
      </c>
      <c r="J117" s="3">
        <f t="shared" si="38"/>
        <v>0</v>
      </c>
      <c r="K117" s="6">
        <f>(F117+G117)*(1+RESUMO!$P$7)</f>
        <v>0</v>
      </c>
      <c r="L117" s="6">
        <f t="shared" si="39"/>
        <v>0</v>
      </c>
    </row>
    <row r="118" spans="1:12" s="38" customFormat="1" ht="15.5" customHeight="1" x14ac:dyDescent="0.35">
      <c r="A118" s="143" t="s">
        <v>168</v>
      </c>
      <c r="B118" s="146" t="s">
        <v>196</v>
      </c>
      <c r="C118" s="160"/>
      <c r="D118" s="41" t="s">
        <v>17</v>
      </c>
      <c r="E118" s="42">
        <v>5</v>
      </c>
      <c r="F118" s="5"/>
      <c r="G118" s="5"/>
      <c r="H118" s="6">
        <f t="shared" si="36"/>
        <v>0</v>
      </c>
      <c r="I118" s="6">
        <f t="shared" si="37"/>
        <v>0</v>
      </c>
      <c r="J118" s="3">
        <f t="shared" si="38"/>
        <v>0</v>
      </c>
      <c r="K118" s="6">
        <f>(F118+G118)*(1+RESUMO!$P$7)</f>
        <v>0</v>
      </c>
      <c r="L118" s="6">
        <f t="shared" si="39"/>
        <v>0</v>
      </c>
    </row>
    <row r="119" spans="1:12" s="38" customFormat="1" ht="15.5" x14ac:dyDescent="0.35">
      <c r="A119" s="143" t="s">
        <v>169</v>
      </c>
      <c r="B119" s="146" t="s">
        <v>197</v>
      </c>
      <c r="C119" s="160"/>
      <c r="D119" s="41" t="s">
        <v>13</v>
      </c>
      <c r="E119" s="42">
        <v>3</v>
      </c>
      <c r="F119" s="5"/>
      <c r="G119" s="5"/>
      <c r="H119" s="6">
        <f t="shared" si="36"/>
        <v>0</v>
      </c>
      <c r="I119" s="6">
        <f t="shared" si="37"/>
        <v>0</v>
      </c>
      <c r="J119" s="3">
        <f t="shared" si="38"/>
        <v>0</v>
      </c>
      <c r="K119" s="6">
        <f>(F119+G119)*(1+RESUMO!$P$7)</f>
        <v>0</v>
      </c>
      <c r="L119" s="6">
        <f t="shared" si="39"/>
        <v>0</v>
      </c>
    </row>
    <row r="120" spans="1:12" s="38" customFormat="1" ht="15.5" x14ac:dyDescent="0.35">
      <c r="A120" s="143" t="s">
        <v>170</v>
      </c>
      <c r="B120" s="146" t="s">
        <v>206</v>
      </c>
      <c r="C120" s="160"/>
      <c r="D120" s="41" t="s">
        <v>13</v>
      </c>
      <c r="E120" s="42">
        <v>1</v>
      </c>
      <c r="F120" s="5"/>
      <c r="G120" s="5"/>
      <c r="H120" s="6">
        <f t="shared" si="36"/>
        <v>0</v>
      </c>
      <c r="I120" s="6">
        <f t="shared" si="37"/>
        <v>0</v>
      </c>
      <c r="J120" s="3">
        <f t="shared" si="38"/>
        <v>0</v>
      </c>
      <c r="K120" s="6">
        <f>(F120+G120)*(1+RESUMO!$P$7)</f>
        <v>0</v>
      </c>
      <c r="L120" s="6">
        <f t="shared" si="39"/>
        <v>0</v>
      </c>
    </row>
    <row r="121" spans="1:12" s="38" customFormat="1" ht="15.5" x14ac:dyDescent="0.35">
      <c r="A121" s="143" t="s">
        <v>171</v>
      </c>
      <c r="B121" s="146" t="s">
        <v>207</v>
      </c>
      <c r="C121" s="160"/>
      <c r="D121" s="41" t="s">
        <v>12</v>
      </c>
      <c r="E121" s="42">
        <v>5</v>
      </c>
      <c r="F121" s="5"/>
      <c r="G121" s="5"/>
      <c r="H121" s="6">
        <f t="shared" si="36"/>
        <v>0</v>
      </c>
      <c r="I121" s="6">
        <f t="shared" si="37"/>
        <v>0</v>
      </c>
      <c r="J121" s="3">
        <f t="shared" si="38"/>
        <v>0</v>
      </c>
      <c r="K121" s="6">
        <f>(F121+G121)*(1+RESUMO!$P$7)</f>
        <v>0</v>
      </c>
      <c r="L121" s="6">
        <f t="shared" si="39"/>
        <v>0</v>
      </c>
    </row>
    <row r="122" spans="1:12" s="38" customFormat="1" ht="15.5" x14ac:dyDescent="0.35">
      <c r="A122" s="143" t="s">
        <v>172</v>
      </c>
      <c r="B122" s="146" t="s">
        <v>198</v>
      </c>
      <c r="C122" s="160"/>
      <c r="D122" s="158" t="s">
        <v>16</v>
      </c>
      <c r="E122" s="42">
        <v>29.6</v>
      </c>
      <c r="F122" s="5"/>
      <c r="G122" s="5"/>
      <c r="H122" s="6">
        <f t="shared" si="36"/>
        <v>0</v>
      </c>
      <c r="I122" s="6">
        <f t="shared" si="37"/>
        <v>0</v>
      </c>
      <c r="J122" s="3">
        <f t="shared" si="38"/>
        <v>0</v>
      </c>
      <c r="K122" s="6">
        <f>(F122+G122)*(1+RESUMO!$P$7)</f>
        <v>0</v>
      </c>
      <c r="L122" s="6">
        <f t="shared" si="39"/>
        <v>0</v>
      </c>
    </row>
    <row r="123" spans="1:12" s="38" customFormat="1" ht="15.5" x14ac:dyDescent="0.35">
      <c r="A123" s="143" t="s">
        <v>173</v>
      </c>
      <c r="B123" s="146" t="s">
        <v>199</v>
      </c>
      <c r="C123" s="160"/>
      <c r="D123" s="41" t="s">
        <v>12</v>
      </c>
      <c r="E123" s="42">
        <v>57.7</v>
      </c>
      <c r="F123" s="5"/>
      <c r="G123" s="5"/>
      <c r="H123" s="6">
        <f t="shared" si="36"/>
        <v>0</v>
      </c>
      <c r="I123" s="6">
        <f t="shared" si="37"/>
        <v>0</v>
      </c>
      <c r="J123" s="3">
        <f t="shared" si="38"/>
        <v>0</v>
      </c>
      <c r="K123" s="6">
        <f>(F123+G123)*(1+RESUMO!$P$7)</f>
        <v>0</v>
      </c>
      <c r="L123" s="6">
        <f t="shared" si="39"/>
        <v>0</v>
      </c>
    </row>
    <row r="124" spans="1:12" s="38" customFormat="1" ht="15.5" x14ac:dyDescent="0.35">
      <c r="A124" s="144">
        <v>10</v>
      </c>
      <c r="B124" s="147" t="s">
        <v>334</v>
      </c>
      <c r="C124" s="39"/>
      <c r="D124" s="55"/>
      <c r="E124" s="40"/>
      <c r="F124" s="4"/>
      <c r="G124" s="4"/>
      <c r="H124" s="166">
        <f>SUBTOTAL(9,H125:H180)</f>
        <v>0</v>
      </c>
      <c r="I124" s="166">
        <f t="shared" ref="I124:J124" si="40">SUBTOTAL(9,I125:I180)</f>
        <v>0</v>
      </c>
      <c r="J124" s="166">
        <f t="shared" si="40"/>
        <v>0</v>
      </c>
      <c r="K124" s="4"/>
      <c r="L124" s="166">
        <f t="shared" ref="L124" si="41">SUBTOTAL(9,L125:L180)</f>
        <v>0</v>
      </c>
    </row>
    <row r="125" spans="1:12" s="38" customFormat="1" ht="15.5" customHeight="1" x14ac:dyDescent="0.35">
      <c r="A125" s="143" t="s">
        <v>242</v>
      </c>
      <c r="B125" s="146" t="s">
        <v>200</v>
      </c>
      <c r="C125" s="160" t="s">
        <v>74</v>
      </c>
      <c r="D125" s="41" t="s">
        <v>13</v>
      </c>
      <c r="E125" s="42">
        <v>3</v>
      </c>
      <c r="F125" s="5"/>
      <c r="G125" s="5"/>
      <c r="H125" s="6">
        <f t="shared" ref="H125:H180" si="42">E125*F125</f>
        <v>0</v>
      </c>
      <c r="I125" s="6">
        <f t="shared" ref="I125:I180" si="43">E125*G125</f>
        <v>0</v>
      </c>
      <c r="J125" s="3">
        <f t="shared" ref="J125:J180" si="44">H125+I125</f>
        <v>0</v>
      </c>
      <c r="K125" s="6">
        <f>(F125+G125)*(1+RESUMO!$P$7)</f>
        <v>0</v>
      </c>
      <c r="L125" s="6">
        <f t="shared" ref="L125:L180" si="45">E125*K125</f>
        <v>0</v>
      </c>
    </row>
    <row r="126" spans="1:12" s="38" customFormat="1" ht="15.5" customHeight="1" x14ac:dyDescent="0.35">
      <c r="A126" s="143" t="s">
        <v>243</v>
      </c>
      <c r="B126" s="146" t="s">
        <v>200</v>
      </c>
      <c r="C126" s="160" t="s">
        <v>378</v>
      </c>
      <c r="D126" s="41" t="s">
        <v>13</v>
      </c>
      <c r="E126" s="42">
        <v>2</v>
      </c>
      <c r="F126" s="5"/>
      <c r="G126" s="5"/>
      <c r="H126" s="6">
        <f t="shared" si="42"/>
        <v>0</v>
      </c>
      <c r="I126" s="6">
        <f t="shared" si="43"/>
        <v>0</v>
      </c>
      <c r="J126" s="3">
        <f t="shared" si="44"/>
        <v>0</v>
      </c>
      <c r="K126" s="6">
        <f>(F126+G126)*(1+RESUMO!$P$7)</f>
        <v>0</v>
      </c>
      <c r="L126" s="6">
        <f t="shared" si="45"/>
        <v>0</v>
      </c>
    </row>
    <row r="127" spans="1:12" s="38" customFormat="1" ht="15.5" customHeight="1" x14ac:dyDescent="0.35">
      <c r="A127" s="143" t="s">
        <v>244</v>
      </c>
      <c r="B127" s="146" t="s">
        <v>366</v>
      </c>
      <c r="C127" s="160"/>
      <c r="D127" s="158" t="s">
        <v>16</v>
      </c>
      <c r="E127" s="42">
        <v>75.2</v>
      </c>
      <c r="F127" s="5"/>
      <c r="G127" s="5"/>
      <c r="H127" s="6">
        <f t="shared" si="42"/>
        <v>0</v>
      </c>
      <c r="I127" s="6">
        <f t="shared" si="43"/>
        <v>0</v>
      </c>
      <c r="J127" s="3">
        <f t="shared" si="44"/>
        <v>0</v>
      </c>
      <c r="K127" s="6">
        <f>(F127+G127)*(1+RESUMO!$P$7)</f>
        <v>0</v>
      </c>
      <c r="L127" s="6">
        <f t="shared" si="45"/>
        <v>0</v>
      </c>
    </row>
    <row r="128" spans="1:12" s="38" customFormat="1" ht="15.5" customHeight="1" x14ac:dyDescent="0.35">
      <c r="A128" s="143" t="s">
        <v>174</v>
      </c>
      <c r="B128" s="146" t="s">
        <v>60</v>
      </c>
      <c r="C128" s="160"/>
      <c r="D128" s="158" t="s">
        <v>16</v>
      </c>
      <c r="E128" s="42">
        <v>44.55</v>
      </c>
      <c r="F128" s="5"/>
      <c r="G128" s="5"/>
      <c r="H128" s="6">
        <f t="shared" si="42"/>
        <v>0</v>
      </c>
      <c r="I128" s="6">
        <f t="shared" si="43"/>
        <v>0</v>
      </c>
      <c r="J128" s="3">
        <f t="shared" si="44"/>
        <v>0</v>
      </c>
      <c r="K128" s="6">
        <f>(F128+G128)*(1+RESUMO!$P$7)</f>
        <v>0</v>
      </c>
      <c r="L128" s="6">
        <f t="shared" si="45"/>
        <v>0</v>
      </c>
    </row>
    <row r="129" spans="1:12" s="38" customFormat="1" ht="15.5" x14ac:dyDescent="0.35">
      <c r="A129" s="143" t="s">
        <v>175</v>
      </c>
      <c r="B129" s="146" t="s">
        <v>61</v>
      </c>
      <c r="C129" s="160" t="s">
        <v>75</v>
      </c>
      <c r="D129" s="41" t="s">
        <v>12</v>
      </c>
      <c r="E129" s="42">
        <v>219.5</v>
      </c>
      <c r="F129" s="5"/>
      <c r="G129" s="5"/>
      <c r="H129" s="6">
        <f t="shared" si="42"/>
        <v>0</v>
      </c>
      <c r="I129" s="6">
        <f t="shared" si="43"/>
        <v>0</v>
      </c>
      <c r="J129" s="3">
        <f t="shared" si="44"/>
        <v>0</v>
      </c>
      <c r="K129" s="6">
        <f>(F129+G129)*(1+RESUMO!$P$7)</f>
        <v>0</v>
      </c>
      <c r="L129" s="6">
        <f t="shared" si="45"/>
        <v>0</v>
      </c>
    </row>
    <row r="130" spans="1:12" s="38" customFormat="1" ht="15.5" customHeight="1" x14ac:dyDescent="0.35">
      <c r="A130" s="143" t="s">
        <v>176</v>
      </c>
      <c r="B130" s="146" t="s">
        <v>367</v>
      </c>
      <c r="C130" s="160"/>
      <c r="D130" s="41" t="s">
        <v>13</v>
      </c>
      <c r="E130" s="42">
        <v>1</v>
      </c>
      <c r="F130" s="5"/>
      <c r="G130" s="5"/>
      <c r="H130" s="6">
        <f t="shared" si="42"/>
        <v>0</v>
      </c>
      <c r="I130" s="6">
        <f t="shared" si="43"/>
        <v>0</v>
      </c>
      <c r="J130" s="3">
        <f t="shared" si="44"/>
        <v>0</v>
      </c>
      <c r="K130" s="6">
        <f>(F130+G130)*(1+RESUMO!$P$7)</f>
        <v>0</v>
      </c>
      <c r="L130" s="6">
        <f t="shared" si="45"/>
        <v>0</v>
      </c>
    </row>
    <row r="131" spans="1:12" s="38" customFormat="1" ht="15.5" customHeight="1" x14ac:dyDescent="0.35">
      <c r="A131" s="143" t="s">
        <v>177</v>
      </c>
      <c r="B131" s="146" t="s">
        <v>62</v>
      </c>
      <c r="C131" s="160"/>
      <c r="D131" s="158" t="s">
        <v>16</v>
      </c>
      <c r="E131" s="42">
        <v>61.12</v>
      </c>
      <c r="F131" s="5"/>
      <c r="G131" s="5"/>
      <c r="H131" s="6">
        <f t="shared" si="42"/>
        <v>0</v>
      </c>
      <c r="I131" s="6">
        <f t="shared" si="43"/>
        <v>0</v>
      </c>
      <c r="J131" s="3">
        <f t="shared" si="44"/>
        <v>0</v>
      </c>
      <c r="K131" s="6">
        <f>(F131+G131)*(1+RESUMO!$P$7)</f>
        <v>0</v>
      </c>
      <c r="L131" s="6">
        <f t="shared" si="45"/>
        <v>0</v>
      </c>
    </row>
    <row r="132" spans="1:12" s="38" customFormat="1" ht="15.5" customHeight="1" x14ac:dyDescent="0.35">
      <c r="A132" s="143" t="s">
        <v>178</v>
      </c>
      <c r="B132" s="146" t="s">
        <v>368</v>
      </c>
      <c r="C132" s="160"/>
      <c r="D132" s="41" t="s">
        <v>238</v>
      </c>
      <c r="E132" s="42">
        <v>1</v>
      </c>
      <c r="F132" s="5"/>
      <c r="G132" s="5"/>
      <c r="H132" s="6">
        <f t="shared" si="42"/>
        <v>0</v>
      </c>
      <c r="I132" s="6">
        <f t="shared" si="43"/>
        <v>0</v>
      </c>
      <c r="J132" s="3">
        <f t="shared" si="44"/>
        <v>0</v>
      </c>
      <c r="K132" s="6">
        <f>(F132+G132)*(1+RESUMO!$P$7)</f>
        <v>0</v>
      </c>
      <c r="L132" s="6">
        <f t="shared" si="45"/>
        <v>0</v>
      </c>
    </row>
    <row r="133" spans="1:12" s="38" customFormat="1" ht="15.5" customHeight="1" x14ac:dyDescent="0.35">
      <c r="A133" s="143" t="s">
        <v>179</v>
      </c>
      <c r="B133" s="146" t="s">
        <v>63</v>
      </c>
      <c r="C133" s="160"/>
      <c r="D133" s="158" t="s">
        <v>16</v>
      </c>
      <c r="E133" s="42">
        <v>9.5</v>
      </c>
      <c r="F133" s="5"/>
      <c r="G133" s="5"/>
      <c r="H133" s="6">
        <f t="shared" si="42"/>
        <v>0</v>
      </c>
      <c r="I133" s="6">
        <f t="shared" si="43"/>
        <v>0</v>
      </c>
      <c r="J133" s="3">
        <f t="shared" si="44"/>
        <v>0</v>
      </c>
      <c r="K133" s="6">
        <f>(F133+G133)*(1+RESUMO!$P$7)</f>
        <v>0</v>
      </c>
      <c r="L133" s="6">
        <f t="shared" si="45"/>
        <v>0</v>
      </c>
    </row>
    <row r="134" spans="1:12" s="38" customFormat="1" ht="15.5" x14ac:dyDescent="0.35">
      <c r="A134" s="143" t="s">
        <v>180</v>
      </c>
      <c r="B134" s="146" t="s">
        <v>64</v>
      </c>
      <c r="C134" s="160"/>
      <c r="D134" s="158" t="s">
        <v>16</v>
      </c>
      <c r="E134" s="42">
        <v>9.5</v>
      </c>
      <c r="F134" s="5"/>
      <c r="G134" s="5"/>
      <c r="H134" s="6">
        <f t="shared" si="42"/>
        <v>0</v>
      </c>
      <c r="I134" s="6">
        <f t="shared" si="43"/>
        <v>0</v>
      </c>
      <c r="J134" s="3">
        <f t="shared" si="44"/>
        <v>0</v>
      </c>
      <c r="K134" s="6">
        <f>(F134+G134)*(1+RESUMO!$P$7)</f>
        <v>0</v>
      </c>
      <c r="L134" s="6">
        <f t="shared" si="45"/>
        <v>0</v>
      </c>
    </row>
    <row r="135" spans="1:12" s="38" customFormat="1" ht="15.5" x14ac:dyDescent="0.35">
      <c r="A135" s="143" t="s">
        <v>181</v>
      </c>
      <c r="B135" s="146" t="s">
        <v>65</v>
      </c>
      <c r="C135" s="160"/>
      <c r="D135" s="41" t="s">
        <v>13</v>
      </c>
      <c r="E135" s="42">
        <v>1</v>
      </c>
      <c r="F135" s="5"/>
      <c r="G135" s="5"/>
      <c r="H135" s="6">
        <f t="shared" si="42"/>
        <v>0</v>
      </c>
      <c r="I135" s="6">
        <f t="shared" si="43"/>
        <v>0</v>
      </c>
      <c r="J135" s="3">
        <f t="shared" si="44"/>
        <v>0</v>
      </c>
      <c r="K135" s="6">
        <f>(F135+G135)*(1+RESUMO!$P$7)</f>
        <v>0</v>
      </c>
      <c r="L135" s="6">
        <f t="shared" si="45"/>
        <v>0</v>
      </c>
    </row>
    <row r="136" spans="1:12" s="38" customFormat="1" ht="15.5" x14ac:dyDescent="0.35">
      <c r="A136" s="143" t="s">
        <v>182</v>
      </c>
      <c r="B136" s="146" t="s">
        <v>66</v>
      </c>
      <c r="C136" s="160"/>
      <c r="D136" s="41" t="s">
        <v>12</v>
      </c>
      <c r="E136" s="42">
        <v>6</v>
      </c>
      <c r="F136" s="5"/>
      <c r="G136" s="5"/>
      <c r="H136" s="6">
        <f t="shared" si="42"/>
        <v>0</v>
      </c>
      <c r="I136" s="6">
        <f t="shared" si="43"/>
        <v>0</v>
      </c>
      <c r="J136" s="3">
        <f t="shared" si="44"/>
        <v>0</v>
      </c>
      <c r="K136" s="6">
        <f>(F136+G136)*(1+RESUMO!$P$7)</f>
        <v>0</v>
      </c>
      <c r="L136" s="6">
        <f t="shared" si="45"/>
        <v>0</v>
      </c>
    </row>
    <row r="137" spans="1:12" s="38" customFormat="1" ht="15.5" customHeight="1" x14ac:dyDescent="0.35">
      <c r="A137" s="143" t="s">
        <v>183</v>
      </c>
      <c r="B137" s="146" t="s">
        <v>67</v>
      </c>
      <c r="C137" s="160"/>
      <c r="D137" s="41" t="s">
        <v>12</v>
      </c>
      <c r="E137" s="42">
        <v>6</v>
      </c>
      <c r="F137" s="5"/>
      <c r="G137" s="5"/>
      <c r="H137" s="6">
        <f t="shared" si="42"/>
        <v>0</v>
      </c>
      <c r="I137" s="6">
        <f t="shared" si="43"/>
        <v>0</v>
      </c>
      <c r="J137" s="3">
        <f t="shared" si="44"/>
        <v>0</v>
      </c>
      <c r="K137" s="6">
        <f>(F137+G137)*(1+RESUMO!$P$7)</f>
        <v>0</v>
      </c>
      <c r="L137" s="6">
        <f t="shared" si="45"/>
        <v>0</v>
      </c>
    </row>
    <row r="138" spans="1:12" s="38" customFormat="1" ht="15.5" x14ac:dyDescent="0.35">
      <c r="A138" s="143" t="s">
        <v>184</v>
      </c>
      <c r="B138" s="146" t="s">
        <v>68</v>
      </c>
      <c r="C138" s="160"/>
      <c r="D138" s="41" t="s">
        <v>13</v>
      </c>
      <c r="E138" s="42">
        <v>1</v>
      </c>
      <c r="F138" s="5"/>
      <c r="G138" s="5"/>
      <c r="H138" s="6">
        <f t="shared" si="42"/>
        <v>0</v>
      </c>
      <c r="I138" s="6">
        <f t="shared" si="43"/>
        <v>0</v>
      </c>
      <c r="J138" s="3">
        <f t="shared" si="44"/>
        <v>0</v>
      </c>
      <c r="K138" s="6">
        <f>(F138+G138)*(1+RESUMO!$P$7)</f>
        <v>0</v>
      </c>
      <c r="L138" s="6">
        <f t="shared" si="45"/>
        <v>0</v>
      </c>
    </row>
    <row r="139" spans="1:12" s="38" customFormat="1" ht="15.5" x14ac:dyDescent="0.35">
      <c r="A139" s="143" t="s">
        <v>185</v>
      </c>
      <c r="B139" s="146" t="s">
        <v>69</v>
      </c>
      <c r="C139" s="160"/>
      <c r="D139" s="41" t="s">
        <v>13</v>
      </c>
      <c r="E139" s="42">
        <v>1</v>
      </c>
      <c r="F139" s="5"/>
      <c r="G139" s="5"/>
      <c r="H139" s="6">
        <f t="shared" si="42"/>
        <v>0</v>
      </c>
      <c r="I139" s="6">
        <f t="shared" si="43"/>
        <v>0</v>
      </c>
      <c r="J139" s="3">
        <f t="shared" si="44"/>
        <v>0</v>
      </c>
      <c r="K139" s="6">
        <f>(F139+G139)*(1+RESUMO!$P$7)</f>
        <v>0</v>
      </c>
      <c r="L139" s="6">
        <f t="shared" si="45"/>
        <v>0</v>
      </c>
    </row>
    <row r="140" spans="1:12" s="38" customFormat="1" ht="15.5" x14ac:dyDescent="0.35">
      <c r="A140" s="143" t="s">
        <v>186</v>
      </c>
      <c r="B140" s="146" t="s">
        <v>70</v>
      </c>
      <c r="C140" s="160"/>
      <c r="D140" s="41" t="s">
        <v>13</v>
      </c>
      <c r="E140" s="42">
        <v>1</v>
      </c>
      <c r="F140" s="5"/>
      <c r="G140" s="5"/>
      <c r="H140" s="6">
        <f t="shared" si="42"/>
        <v>0</v>
      </c>
      <c r="I140" s="6">
        <f t="shared" si="43"/>
        <v>0</v>
      </c>
      <c r="J140" s="3">
        <f t="shared" si="44"/>
        <v>0</v>
      </c>
      <c r="K140" s="6">
        <f>(F140+G140)*(1+RESUMO!$P$7)</f>
        <v>0</v>
      </c>
      <c r="L140" s="6">
        <f t="shared" si="45"/>
        <v>0</v>
      </c>
    </row>
    <row r="141" spans="1:12" s="38" customFormat="1" ht="15.5" customHeight="1" x14ac:dyDescent="0.35">
      <c r="A141" s="143" t="s">
        <v>187</v>
      </c>
      <c r="B141" s="146" t="s">
        <v>71</v>
      </c>
      <c r="C141" s="160"/>
      <c r="D141" s="41" t="s">
        <v>13</v>
      </c>
      <c r="E141" s="42">
        <v>1</v>
      </c>
      <c r="F141" s="5"/>
      <c r="G141" s="5"/>
      <c r="H141" s="6">
        <f t="shared" si="42"/>
        <v>0</v>
      </c>
      <c r="I141" s="6">
        <f t="shared" si="43"/>
        <v>0</v>
      </c>
      <c r="J141" s="3">
        <f t="shared" si="44"/>
        <v>0</v>
      </c>
      <c r="K141" s="6">
        <f>(F141+G141)*(1+RESUMO!$P$7)</f>
        <v>0</v>
      </c>
      <c r="L141" s="6">
        <f t="shared" si="45"/>
        <v>0</v>
      </c>
    </row>
    <row r="142" spans="1:12" s="38" customFormat="1" ht="15.5" x14ac:dyDescent="0.35">
      <c r="A142" s="143" t="s">
        <v>188</v>
      </c>
      <c r="B142" s="146" t="s">
        <v>72</v>
      </c>
      <c r="C142" s="160"/>
      <c r="D142" s="41" t="s">
        <v>13</v>
      </c>
      <c r="E142" s="42">
        <v>1</v>
      </c>
      <c r="F142" s="5"/>
      <c r="G142" s="5"/>
      <c r="H142" s="6">
        <f t="shared" si="42"/>
        <v>0</v>
      </c>
      <c r="I142" s="6">
        <f t="shared" si="43"/>
        <v>0</v>
      </c>
      <c r="J142" s="3">
        <f t="shared" si="44"/>
        <v>0</v>
      </c>
      <c r="K142" s="6">
        <f>(F142+G142)*(1+RESUMO!$P$7)</f>
        <v>0</v>
      </c>
      <c r="L142" s="6">
        <f t="shared" si="45"/>
        <v>0</v>
      </c>
    </row>
    <row r="143" spans="1:12" s="38" customFormat="1" ht="15.5" x14ac:dyDescent="0.35">
      <c r="A143" s="143" t="s">
        <v>189</v>
      </c>
      <c r="B143" s="146" t="s">
        <v>336</v>
      </c>
      <c r="C143" s="160"/>
      <c r="D143" s="158" t="s">
        <v>16</v>
      </c>
      <c r="E143" s="42">
        <v>176.2</v>
      </c>
      <c r="F143" s="5"/>
      <c r="G143" s="5"/>
      <c r="H143" s="6">
        <f t="shared" si="42"/>
        <v>0</v>
      </c>
      <c r="I143" s="6">
        <f t="shared" si="43"/>
        <v>0</v>
      </c>
      <c r="J143" s="3">
        <f t="shared" si="44"/>
        <v>0</v>
      </c>
      <c r="K143" s="6">
        <f>(F143+G143)*(1+RESUMO!$P$7)</f>
        <v>0</v>
      </c>
      <c r="L143" s="6">
        <f t="shared" si="45"/>
        <v>0</v>
      </c>
    </row>
    <row r="144" spans="1:12" s="38" customFormat="1" ht="15.5" x14ac:dyDescent="0.35">
      <c r="A144" s="143" t="s">
        <v>190</v>
      </c>
      <c r="B144" s="146" t="s">
        <v>73</v>
      </c>
      <c r="C144" s="160"/>
      <c r="D144" s="158" t="s">
        <v>16</v>
      </c>
      <c r="E144" s="42">
        <v>176.2</v>
      </c>
      <c r="F144" s="5"/>
      <c r="G144" s="5"/>
      <c r="H144" s="6">
        <f t="shared" si="42"/>
        <v>0</v>
      </c>
      <c r="I144" s="6">
        <f t="shared" si="43"/>
        <v>0</v>
      </c>
      <c r="J144" s="3">
        <f t="shared" si="44"/>
        <v>0</v>
      </c>
      <c r="K144" s="6">
        <f>(F144+G144)*(1+RESUMO!$P$7)</f>
        <v>0</v>
      </c>
      <c r="L144" s="6">
        <f t="shared" si="45"/>
        <v>0</v>
      </c>
    </row>
    <row r="145" spans="1:12" s="38" customFormat="1" ht="15.5" x14ac:dyDescent="0.35">
      <c r="A145" s="143" t="s">
        <v>191</v>
      </c>
      <c r="B145" s="146" t="s">
        <v>220</v>
      </c>
      <c r="C145" s="160"/>
      <c r="D145" s="41" t="s">
        <v>12</v>
      </c>
      <c r="E145" s="42">
        <v>50</v>
      </c>
      <c r="F145" s="5"/>
      <c r="G145" s="5"/>
      <c r="H145" s="6">
        <f t="shared" si="42"/>
        <v>0</v>
      </c>
      <c r="I145" s="6">
        <f t="shared" si="43"/>
        <v>0</v>
      </c>
      <c r="J145" s="3">
        <f t="shared" si="44"/>
        <v>0</v>
      </c>
      <c r="K145" s="6">
        <f>(F145+G145)*(1+RESUMO!$P$7)</f>
        <v>0</v>
      </c>
      <c r="L145" s="6">
        <f t="shared" si="45"/>
        <v>0</v>
      </c>
    </row>
    <row r="146" spans="1:12" s="38" customFormat="1" ht="15.5" x14ac:dyDescent="0.35">
      <c r="A146" s="143" t="s">
        <v>192</v>
      </c>
      <c r="B146" s="146" t="s">
        <v>354</v>
      </c>
      <c r="C146" s="160"/>
      <c r="D146" s="41" t="s">
        <v>12</v>
      </c>
      <c r="E146" s="42">
        <v>20</v>
      </c>
      <c r="F146" s="5"/>
      <c r="G146" s="5"/>
      <c r="H146" s="6">
        <f t="shared" si="42"/>
        <v>0</v>
      </c>
      <c r="I146" s="6">
        <f t="shared" si="43"/>
        <v>0</v>
      </c>
      <c r="J146" s="3">
        <f t="shared" si="44"/>
        <v>0</v>
      </c>
      <c r="K146" s="6">
        <f>(F146+G146)*(1+RESUMO!$P$7)</f>
        <v>0</v>
      </c>
      <c r="L146" s="6">
        <f t="shared" si="45"/>
        <v>0</v>
      </c>
    </row>
    <row r="147" spans="1:12" s="38" customFormat="1" ht="15.5" x14ac:dyDescent="0.35">
      <c r="A147" s="143" t="s">
        <v>245</v>
      </c>
      <c r="B147" s="146" t="s">
        <v>210</v>
      </c>
      <c r="C147" s="160"/>
      <c r="D147" s="41" t="s">
        <v>12</v>
      </c>
      <c r="E147" s="42">
        <v>500</v>
      </c>
      <c r="F147" s="5"/>
      <c r="G147" s="5"/>
      <c r="H147" s="6">
        <f t="shared" si="42"/>
        <v>0</v>
      </c>
      <c r="I147" s="6">
        <f t="shared" si="43"/>
        <v>0</v>
      </c>
      <c r="J147" s="3">
        <f t="shared" si="44"/>
        <v>0</v>
      </c>
      <c r="K147" s="6">
        <f>(F147+G147)*(1+RESUMO!$P$7)</f>
        <v>0</v>
      </c>
      <c r="L147" s="6">
        <f t="shared" si="45"/>
        <v>0</v>
      </c>
    </row>
    <row r="148" spans="1:12" s="38" customFormat="1" ht="15.5" x14ac:dyDescent="0.35">
      <c r="A148" s="143" t="s">
        <v>246</v>
      </c>
      <c r="B148" s="146" t="s">
        <v>221</v>
      </c>
      <c r="C148" s="160"/>
      <c r="D148" s="41" t="s">
        <v>12</v>
      </c>
      <c r="E148" s="42">
        <v>480</v>
      </c>
      <c r="F148" s="5"/>
      <c r="G148" s="5"/>
      <c r="H148" s="6">
        <f t="shared" si="42"/>
        <v>0</v>
      </c>
      <c r="I148" s="6">
        <f t="shared" si="43"/>
        <v>0</v>
      </c>
      <c r="J148" s="3">
        <f t="shared" si="44"/>
        <v>0</v>
      </c>
      <c r="K148" s="6">
        <f>(F148+G148)*(1+RESUMO!$P$7)</f>
        <v>0</v>
      </c>
      <c r="L148" s="6">
        <f t="shared" si="45"/>
        <v>0</v>
      </c>
    </row>
    <row r="149" spans="1:12" s="38" customFormat="1" ht="15.5" x14ac:dyDescent="0.35">
      <c r="A149" s="143" t="s">
        <v>247</v>
      </c>
      <c r="B149" s="146" t="s">
        <v>222</v>
      </c>
      <c r="C149" s="160"/>
      <c r="D149" s="41" t="s">
        <v>13</v>
      </c>
      <c r="E149" s="42">
        <v>2</v>
      </c>
      <c r="F149" s="5"/>
      <c r="G149" s="5"/>
      <c r="H149" s="6">
        <f t="shared" si="42"/>
        <v>0</v>
      </c>
      <c r="I149" s="6">
        <f t="shared" si="43"/>
        <v>0</v>
      </c>
      <c r="J149" s="3">
        <f t="shared" si="44"/>
        <v>0</v>
      </c>
      <c r="K149" s="6">
        <f>(F149+G149)*(1+RESUMO!$P$7)</f>
        <v>0</v>
      </c>
      <c r="L149" s="6">
        <f t="shared" si="45"/>
        <v>0</v>
      </c>
    </row>
    <row r="150" spans="1:12" s="38" customFormat="1" ht="15.5" x14ac:dyDescent="0.35">
      <c r="A150" s="143" t="s">
        <v>248</v>
      </c>
      <c r="B150" s="146" t="s">
        <v>223</v>
      </c>
      <c r="C150" s="160"/>
      <c r="D150" s="41" t="s">
        <v>13</v>
      </c>
      <c r="E150" s="42">
        <v>2</v>
      </c>
      <c r="F150" s="5"/>
      <c r="G150" s="5"/>
      <c r="H150" s="6">
        <f t="shared" si="42"/>
        <v>0</v>
      </c>
      <c r="I150" s="6">
        <f t="shared" si="43"/>
        <v>0</v>
      </c>
      <c r="J150" s="3">
        <f t="shared" si="44"/>
        <v>0</v>
      </c>
      <c r="K150" s="6">
        <f>(F150+G150)*(1+RESUMO!$P$7)</f>
        <v>0</v>
      </c>
      <c r="L150" s="6">
        <f t="shared" si="45"/>
        <v>0</v>
      </c>
    </row>
    <row r="151" spans="1:12" s="38" customFormat="1" ht="15.5" x14ac:dyDescent="0.35">
      <c r="A151" s="143" t="s">
        <v>249</v>
      </c>
      <c r="B151" s="146" t="s">
        <v>224</v>
      </c>
      <c r="C151" s="160"/>
      <c r="D151" s="41" t="s">
        <v>12</v>
      </c>
      <c r="E151" s="42">
        <v>1</v>
      </c>
      <c r="F151" s="5"/>
      <c r="G151" s="5"/>
      <c r="H151" s="6">
        <f t="shared" si="42"/>
        <v>0</v>
      </c>
      <c r="I151" s="6">
        <f t="shared" si="43"/>
        <v>0</v>
      </c>
      <c r="J151" s="3">
        <f t="shared" si="44"/>
        <v>0</v>
      </c>
      <c r="K151" s="6">
        <f>(F151+G151)*(1+RESUMO!$P$7)</f>
        <v>0</v>
      </c>
      <c r="L151" s="6">
        <f t="shared" si="45"/>
        <v>0</v>
      </c>
    </row>
    <row r="152" spans="1:12" s="38" customFormat="1" ht="15.5" x14ac:dyDescent="0.35">
      <c r="A152" s="143" t="s">
        <v>250</v>
      </c>
      <c r="B152" s="146" t="s">
        <v>225</v>
      </c>
      <c r="C152" s="160"/>
      <c r="D152" s="158" t="s">
        <v>16</v>
      </c>
      <c r="E152" s="42">
        <v>0.8</v>
      </c>
      <c r="F152" s="5"/>
      <c r="G152" s="5"/>
      <c r="H152" s="6">
        <f t="shared" si="42"/>
        <v>0</v>
      </c>
      <c r="I152" s="6">
        <f t="shared" si="43"/>
        <v>0</v>
      </c>
      <c r="J152" s="3">
        <f t="shared" si="44"/>
        <v>0</v>
      </c>
      <c r="K152" s="6">
        <f>(F152+G152)*(1+RESUMO!$P$7)</f>
        <v>0</v>
      </c>
      <c r="L152" s="6">
        <f t="shared" si="45"/>
        <v>0</v>
      </c>
    </row>
    <row r="153" spans="1:12" s="38" customFormat="1" ht="15.5" x14ac:dyDescent="0.35">
      <c r="A153" s="143" t="s">
        <v>251</v>
      </c>
      <c r="B153" s="146" t="s">
        <v>226</v>
      </c>
      <c r="C153" s="160"/>
      <c r="D153" s="41" t="s">
        <v>13</v>
      </c>
      <c r="E153" s="42">
        <v>2</v>
      </c>
      <c r="F153" s="5"/>
      <c r="G153" s="5"/>
      <c r="H153" s="6">
        <f t="shared" si="42"/>
        <v>0</v>
      </c>
      <c r="I153" s="6">
        <f t="shared" si="43"/>
        <v>0</v>
      </c>
      <c r="J153" s="3">
        <f t="shared" si="44"/>
        <v>0</v>
      </c>
      <c r="K153" s="6">
        <f>(F153+G153)*(1+RESUMO!$P$7)</f>
        <v>0</v>
      </c>
      <c r="L153" s="6">
        <f t="shared" si="45"/>
        <v>0</v>
      </c>
    </row>
    <row r="154" spans="1:12" s="38" customFormat="1" ht="15.5" x14ac:dyDescent="0.35">
      <c r="A154" s="143" t="s">
        <v>252</v>
      </c>
      <c r="B154" s="146" t="s">
        <v>214</v>
      </c>
      <c r="C154" s="160"/>
      <c r="D154" s="41" t="s">
        <v>13</v>
      </c>
      <c r="E154" s="42">
        <v>7</v>
      </c>
      <c r="F154" s="5"/>
      <c r="G154" s="5"/>
      <c r="H154" s="6">
        <f t="shared" si="42"/>
        <v>0</v>
      </c>
      <c r="I154" s="6">
        <f t="shared" si="43"/>
        <v>0</v>
      </c>
      <c r="J154" s="3">
        <f t="shared" si="44"/>
        <v>0</v>
      </c>
      <c r="K154" s="6">
        <f>(F154+G154)*(1+RESUMO!$P$7)</f>
        <v>0</v>
      </c>
      <c r="L154" s="6">
        <f t="shared" si="45"/>
        <v>0</v>
      </c>
    </row>
    <row r="155" spans="1:12" s="38" customFormat="1" ht="15.5" x14ac:dyDescent="0.35">
      <c r="A155" s="143" t="s">
        <v>253</v>
      </c>
      <c r="B155" s="146" t="s">
        <v>227</v>
      </c>
      <c r="C155" s="160"/>
      <c r="D155" s="41" t="s">
        <v>13</v>
      </c>
      <c r="E155" s="42">
        <v>18</v>
      </c>
      <c r="F155" s="5"/>
      <c r="G155" s="5"/>
      <c r="H155" s="6">
        <f t="shared" si="42"/>
        <v>0</v>
      </c>
      <c r="I155" s="6">
        <f t="shared" si="43"/>
        <v>0</v>
      </c>
      <c r="J155" s="3">
        <f t="shared" si="44"/>
        <v>0</v>
      </c>
      <c r="K155" s="6">
        <f>(F155+G155)*(1+RESUMO!$P$7)</f>
        <v>0</v>
      </c>
      <c r="L155" s="6">
        <f t="shared" si="45"/>
        <v>0</v>
      </c>
    </row>
    <row r="156" spans="1:12" s="38" customFormat="1" ht="15.5" x14ac:dyDescent="0.35">
      <c r="A156" s="143" t="s">
        <v>254</v>
      </c>
      <c r="B156" s="146" t="s">
        <v>228</v>
      </c>
      <c r="C156" s="160"/>
      <c r="D156" s="41" t="s">
        <v>13</v>
      </c>
      <c r="E156" s="42">
        <v>80</v>
      </c>
      <c r="F156" s="5"/>
      <c r="G156" s="5"/>
      <c r="H156" s="6">
        <f t="shared" si="42"/>
        <v>0</v>
      </c>
      <c r="I156" s="6">
        <f t="shared" si="43"/>
        <v>0</v>
      </c>
      <c r="J156" s="3">
        <f t="shared" si="44"/>
        <v>0</v>
      </c>
      <c r="K156" s="6">
        <f>(F156+G156)*(1+RESUMO!$P$7)</f>
        <v>0</v>
      </c>
      <c r="L156" s="6">
        <f t="shared" si="45"/>
        <v>0</v>
      </c>
    </row>
    <row r="157" spans="1:12" s="38" customFormat="1" ht="15.5" x14ac:dyDescent="0.35">
      <c r="A157" s="143" t="s">
        <v>255</v>
      </c>
      <c r="B157" s="146" t="s">
        <v>229</v>
      </c>
      <c r="C157" s="160"/>
      <c r="D157" s="41" t="s">
        <v>13</v>
      </c>
      <c r="E157" s="42">
        <v>16</v>
      </c>
      <c r="F157" s="5"/>
      <c r="G157" s="5"/>
      <c r="H157" s="6">
        <f t="shared" si="42"/>
        <v>0</v>
      </c>
      <c r="I157" s="6">
        <f t="shared" si="43"/>
        <v>0</v>
      </c>
      <c r="J157" s="3">
        <f t="shared" si="44"/>
        <v>0</v>
      </c>
      <c r="K157" s="6">
        <f>(F157+G157)*(1+RESUMO!$P$7)</f>
        <v>0</v>
      </c>
      <c r="L157" s="6">
        <f t="shared" si="45"/>
        <v>0</v>
      </c>
    </row>
    <row r="158" spans="1:12" s="38" customFormat="1" ht="15.5" x14ac:dyDescent="0.35">
      <c r="A158" s="143" t="s">
        <v>256</v>
      </c>
      <c r="B158" s="146" t="s">
        <v>231</v>
      </c>
      <c r="C158" s="160"/>
      <c r="D158" s="41" t="s">
        <v>13</v>
      </c>
      <c r="E158" s="42">
        <v>2</v>
      </c>
      <c r="F158" s="5"/>
      <c r="G158" s="5"/>
      <c r="H158" s="6">
        <f t="shared" si="42"/>
        <v>0</v>
      </c>
      <c r="I158" s="6">
        <f t="shared" si="43"/>
        <v>0</v>
      </c>
      <c r="J158" s="3">
        <f t="shared" si="44"/>
        <v>0</v>
      </c>
      <c r="K158" s="6">
        <f>(F158+G158)*(1+RESUMO!$P$7)</f>
        <v>0</v>
      </c>
      <c r="L158" s="6">
        <f t="shared" si="45"/>
        <v>0</v>
      </c>
    </row>
    <row r="159" spans="1:12" s="38" customFormat="1" ht="15.5" customHeight="1" x14ac:dyDescent="0.35">
      <c r="A159" s="143" t="s">
        <v>257</v>
      </c>
      <c r="B159" s="146" t="s">
        <v>369</v>
      </c>
      <c r="C159" s="160"/>
      <c r="D159" s="41" t="s">
        <v>13</v>
      </c>
      <c r="E159" s="42">
        <v>30</v>
      </c>
      <c r="F159" s="5"/>
      <c r="G159" s="5"/>
      <c r="H159" s="6">
        <f t="shared" si="42"/>
        <v>0</v>
      </c>
      <c r="I159" s="6">
        <f t="shared" si="43"/>
        <v>0</v>
      </c>
      <c r="J159" s="3">
        <f t="shared" si="44"/>
        <v>0</v>
      </c>
      <c r="K159" s="6">
        <f>(F159+G159)*(1+RESUMO!$P$7)</f>
        <v>0</v>
      </c>
      <c r="L159" s="6">
        <f t="shared" si="45"/>
        <v>0</v>
      </c>
    </row>
    <row r="160" spans="1:12" s="38" customFormat="1" ht="15.5" customHeight="1" x14ac:dyDescent="0.35">
      <c r="A160" s="143" t="s">
        <v>258</v>
      </c>
      <c r="B160" s="146" t="s">
        <v>339</v>
      </c>
      <c r="C160" s="160"/>
      <c r="D160" s="41" t="s">
        <v>13</v>
      </c>
      <c r="E160" s="42">
        <v>6</v>
      </c>
      <c r="F160" s="5"/>
      <c r="G160" s="5"/>
      <c r="H160" s="6">
        <f t="shared" si="42"/>
        <v>0</v>
      </c>
      <c r="I160" s="6">
        <f t="shared" si="43"/>
        <v>0</v>
      </c>
      <c r="J160" s="3">
        <f t="shared" si="44"/>
        <v>0</v>
      </c>
      <c r="K160" s="6">
        <f>(F160+G160)*(1+RESUMO!$P$7)</f>
        <v>0</v>
      </c>
      <c r="L160" s="6">
        <f t="shared" si="45"/>
        <v>0</v>
      </c>
    </row>
    <row r="161" spans="1:12" s="38" customFormat="1" ht="15.5" x14ac:dyDescent="0.35">
      <c r="A161" s="143" t="s">
        <v>259</v>
      </c>
      <c r="B161" s="146" t="s">
        <v>370</v>
      </c>
      <c r="C161" s="160"/>
      <c r="D161" s="41" t="s">
        <v>13</v>
      </c>
      <c r="E161" s="42">
        <v>36</v>
      </c>
      <c r="F161" s="5"/>
      <c r="G161" s="5"/>
      <c r="H161" s="6">
        <f t="shared" si="42"/>
        <v>0</v>
      </c>
      <c r="I161" s="6">
        <f t="shared" si="43"/>
        <v>0</v>
      </c>
      <c r="J161" s="3">
        <f t="shared" si="44"/>
        <v>0</v>
      </c>
      <c r="K161" s="6">
        <f>(F161+G161)*(1+RESUMO!$P$7)</f>
        <v>0</v>
      </c>
      <c r="L161" s="6">
        <f t="shared" si="45"/>
        <v>0</v>
      </c>
    </row>
    <row r="162" spans="1:12" s="38" customFormat="1" ht="15.5" x14ac:dyDescent="0.35">
      <c r="A162" s="143" t="s">
        <v>260</v>
      </c>
      <c r="B162" s="146" t="s">
        <v>219</v>
      </c>
      <c r="C162" s="160"/>
      <c r="D162" s="41" t="s">
        <v>13</v>
      </c>
      <c r="E162" s="42">
        <v>55</v>
      </c>
      <c r="F162" s="5"/>
      <c r="G162" s="5"/>
      <c r="H162" s="6">
        <f t="shared" si="42"/>
        <v>0</v>
      </c>
      <c r="I162" s="6">
        <f t="shared" si="43"/>
        <v>0</v>
      </c>
      <c r="J162" s="3">
        <f t="shared" si="44"/>
        <v>0</v>
      </c>
      <c r="K162" s="6">
        <f>(F162+G162)*(1+RESUMO!$P$7)</f>
        <v>0</v>
      </c>
      <c r="L162" s="6">
        <f t="shared" si="45"/>
        <v>0</v>
      </c>
    </row>
    <row r="163" spans="1:12" s="38" customFormat="1" ht="15.5" x14ac:dyDescent="0.35">
      <c r="A163" s="143" t="s">
        <v>261</v>
      </c>
      <c r="B163" s="146" t="s">
        <v>201</v>
      </c>
      <c r="C163" s="160"/>
      <c r="D163" s="41" t="s">
        <v>13</v>
      </c>
      <c r="E163" s="42">
        <v>60</v>
      </c>
      <c r="F163" s="5"/>
      <c r="G163" s="5"/>
      <c r="H163" s="6">
        <f t="shared" si="42"/>
        <v>0</v>
      </c>
      <c r="I163" s="6">
        <f t="shared" si="43"/>
        <v>0</v>
      </c>
      <c r="J163" s="3">
        <f t="shared" si="44"/>
        <v>0</v>
      </c>
      <c r="K163" s="6">
        <f>(F163+G163)*(1+RESUMO!$P$7)</f>
        <v>0</v>
      </c>
      <c r="L163" s="6">
        <f t="shared" si="45"/>
        <v>0</v>
      </c>
    </row>
    <row r="164" spans="1:12" s="38" customFormat="1" ht="15.5" x14ac:dyDescent="0.35">
      <c r="A164" s="143" t="s">
        <v>262</v>
      </c>
      <c r="B164" s="146" t="s">
        <v>232</v>
      </c>
      <c r="C164" s="160"/>
      <c r="D164" s="41" t="s">
        <v>13</v>
      </c>
      <c r="E164" s="42">
        <v>2</v>
      </c>
      <c r="F164" s="5"/>
      <c r="G164" s="5"/>
      <c r="H164" s="6">
        <f t="shared" si="42"/>
        <v>0</v>
      </c>
      <c r="I164" s="6">
        <f t="shared" si="43"/>
        <v>0</v>
      </c>
      <c r="J164" s="3">
        <f t="shared" si="44"/>
        <v>0</v>
      </c>
      <c r="K164" s="6">
        <f>(F164+G164)*(1+RESUMO!$P$7)</f>
        <v>0</v>
      </c>
      <c r="L164" s="6">
        <f t="shared" si="45"/>
        <v>0</v>
      </c>
    </row>
    <row r="165" spans="1:12" s="38" customFormat="1" ht="15.5" x14ac:dyDescent="0.35">
      <c r="A165" s="143" t="s">
        <v>263</v>
      </c>
      <c r="B165" s="146" t="s">
        <v>211</v>
      </c>
      <c r="C165" s="160"/>
      <c r="D165" s="41" t="s">
        <v>12</v>
      </c>
      <c r="E165" s="42">
        <v>21</v>
      </c>
      <c r="F165" s="5"/>
      <c r="G165" s="5"/>
      <c r="H165" s="6">
        <f t="shared" si="42"/>
        <v>0</v>
      </c>
      <c r="I165" s="6">
        <f t="shared" si="43"/>
        <v>0</v>
      </c>
      <c r="J165" s="3">
        <f t="shared" si="44"/>
        <v>0</v>
      </c>
      <c r="K165" s="6">
        <f>(F165+G165)*(1+RESUMO!$P$7)</f>
        <v>0</v>
      </c>
      <c r="L165" s="6">
        <f t="shared" si="45"/>
        <v>0</v>
      </c>
    </row>
    <row r="166" spans="1:12" s="38" customFormat="1" ht="15.5" x14ac:dyDescent="0.35">
      <c r="A166" s="143" t="s">
        <v>264</v>
      </c>
      <c r="B166" s="146" t="s">
        <v>212</v>
      </c>
      <c r="C166" s="160"/>
      <c r="D166" s="41" t="s">
        <v>13</v>
      </c>
      <c r="E166" s="42">
        <v>25</v>
      </c>
      <c r="F166" s="5"/>
      <c r="G166" s="5"/>
      <c r="H166" s="6">
        <f t="shared" si="42"/>
        <v>0</v>
      </c>
      <c r="I166" s="6">
        <f t="shared" si="43"/>
        <v>0</v>
      </c>
      <c r="J166" s="3">
        <f t="shared" si="44"/>
        <v>0</v>
      </c>
      <c r="K166" s="6">
        <f>(F166+G166)*(1+RESUMO!$P$7)</f>
        <v>0</v>
      </c>
      <c r="L166" s="6">
        <f t="shared" si="45"/>
        <v>0</v>
      </c>
    </row>
    <row r="167" spans="1:12" s="38" customFormat="1" ht="15.5" x14ac:dyDescent="0.35">
      <c r="A167" s="143" t="s">
        <v>265</v>
      </c>
      <c r="B167" s="146" t="s">
        <v>212</v>
      </c>
      <c r="C167" s="160"/>
      <c r="D167" s="41" t="s">
        <v>13</v>
      </c>
      <c r="E167" s="42">
        <v>4</v>
      </c>
      <c r="F167" s="5"/>
      <c r="G167" s="5"/>
      <c r="H167" s="6">
        <f t="shared" si="42"/>
        <v>0</v>
      </c>
      <c r="I167" s="6">
        <f t="shared" si="43"/>
        <v>0</v>
      </c>
      <c r="J167" s="3">
        <f t="shared" si="44"/>
        <v>0</v>
      </c>
      <c r="K167" s="6">
        <f>(F167+G167)*(1+RESUMO!$P$7)</f>
        <v>0</v>
      </c>
      <c r="L167" s="6">
        <f t="shared" si="45"/>
        <v>0</v>
      </c>
    </row>
    <row r="168" spans="1:12" s="38" customFormat="1" ht="15.5" x14ac:dyDescent="0.35">
      <c r="A168" s="143" t="s">
        <v>266</v>
      </c>
      <c r="B168" s="146" t="s">
        <v>371</v>
      </c>
      <c r="C168" s="160"/>
      <c r="D168" s="41" t="s">
        <v>238</v>
      </c>
      <c r="E168" s="42">
        <v>8</v>
      </c>
      <c r="F168" s="5"/>
      <c r="G168" s="5"/>
      <c r="H168" s="6">
        <f t="shared" si="42"/>
        <v>0</v>
      </c>
      <c r="I168" s="6">
        <f t="shared" si="43"/>
        <v>0</v>
      </c>
      <c r="J168" s="3">
        <f t="shared" si="44"/>
        <v>0</v>
      </c>
      <c r="K168" s="6">
        <f>(F168+G168)*(1+RESUMO!$P$7)</f>
        <v>0</v>
      </c>
      <c r="L168" s="6">
        <f t="shared" si="45"/>
        <v>0</v>
      </c>
    </row>
    <row r="169" spans="1:12" s="38" customFormat="1" ht="15.5" x14ac:dyDescent="0.35">
      <c r="A169" s="143" t="s">
        <v>267</v>
      </c>
      <c r="B169" s="146" t="s">
        <v>372</v>
      </c>
      <c r="C169" s="160"/>
      <c r="D169" s="41" t="s">
        <v>238</v>
      </c>
      <c r="E169" s="42">
        <v>25</v>
      </c>
      <c r="F169" s="5"/>
      <c r="G169" s="5"/>
      <c r="H169" s="6">
        <f t="shared" si="42"/>
        <v>0</v>
      </c>
      <c r="I169" s="6">
        <f t="shared" si="43"/>
        <v>0</v>
      </c>
      <c r="J169" s="3">
        <f t="shared" si="44"/>
        <v>0</v>
      </c>
      <c r="K169" s="6">
        <f>(F169+G169)*(1+RESUMO!$P$7)</f>
        <v>0</v>
      </c>
      <c r="L169" s="6">
        <f t="shared" si="45"/>
        <v>0</v>
      </c>
    </row>
    <row r="170" spans="1:12" s="38" customFormat="1" ht="15.5" x14ac:dyDescent="0.35">
      <c r="A170" s="143" t="s">
        <v>268</v>
      </c>
      <c r="B170" s="146" t="s">
        <v>213</v>
      </c>
      <c r="C170" s="160"/>
      <c r="D170" s="41" t="s">
        <v>238</v>
      </c>
      <c r="E170" s="42">
        <v>15</v>
      </c>
      <c r="F170" s="5"/>
      <c r="G170" s="5"/>
      <c r="H170" s="6">
        <f t="shared" si="42"/>
        <v>0</v>
      </c>
      <c r="I170" s="6">
        <f t="shared" si="43"/>
        <v>0</v>
      </c>
      <c r="J170" s="3">
        <f t="shared" si="44"/>
        <v>0</v>
      </c>
      <c r="K170" s="6">
        <f>(F170+G170)*(1+RESUMO!$P$7)</f>
        <v>0</v>
      </c>
      <c r="L170" s="6">
        <f t="shared" si="45"/>
        <v>0</v>
      </c>
    </row>
    <row r="171" spans="1:12" s="38" customFormat="1" ht="15.5" x14ac:dyDescent="0.35">
      <c r="A171" s="143" t="s">
        <v>269</v>
      </c>
      <c r="B171" s="146" t="s">
        <v>358</v>
      </c>
      <c r="C171" s="160"/>
      <c r="D171" s="41" t="s">
        <v>13</v>
      </c>
      <c r="E171" s="42">
        <v>1</v>
      </c>
      <c r="F171" s="5"/>
      <c r="G171" s="5"/>
      <c r="H171" s="6">
        <f t="shared" si="42"/>
        <v>0</v>
      </c>
      <c r="I171" s="6">
        <f t="shared" si="43"/>
        <v>0</v>
      </c>
      <c r="J171" s="3">
        <f t="shared" si="44"/>
        <v>0</v>
      </c>
      <c r="K171" s="6">
        <f>(F171+G171)*(1+RESUMO!$P$7)</f>
        <v>0</v>
      </c>
      <c r="L171" s="6">
        <f t="shared" si="45"/>
        <v>0</v>
      </c>
    </row>
    <row r="172" spans="1:12" s="38" customFormat="1" ht="15.5" x14ac:dyDescent="0.35">
      <c r="A172" s="143" t="s">
        <v>270</v>
      </c>
      <c r="B172" s="146" t="s">
        <v>359</v>
      </c>
      <c r="C172" s="160"/>
      <c r="D172" s="41" t="s">
        <v>13</v>
      </c>
      <c r="E172" s="42">
        <v>8</v>
      </c>
      <c r="F172" s="5"/>
      <c r="G172" s="5"/>
      <c r="H172" s="6">
        <f t="shared" si="42"/>
        <v>0</v>
      </c>
      <c r="I172" s="6">
        <f t="shared" si="43"/>
        <v>0</v>
      </c>
      <c r="J172" s="3">
        <f t="shared" si="44"/>
        <v>0</v>
      </c>
      <c r="K172" s="6">
        <f>(F172+G172)*(1+RESUMO!$P$7)</f>
        <v>0</v>
      </c>
      <c r="L172" s="6">
        <f t="shared" si="45"/>
        <v>0</v>
      </c>
    </row>
    <row r="173" spans="1:12" s="38" customFormat="1" ht="15.5" x14ac:dyDescent="0.35">
      <c r="A173" s="143" t="s">
        <v>271</v>
      </c>
      <c r="B173" s="146" t="s">
        <v>360</v>
      </c>
      <c r="C173" s="160"/>
      <c r="D173" s="41" t="s">
        <v>12</v>
      </c>
      <c r="E173" s="42">
        <v>24</v>
      </c>
      <c r="F173" s="5"/>
      <c r="G173" s="5"/>
      <c r="H173" s="6">
        <f t="shared" si="42"/>
        <v>0</v>
      </c>
      <c r="I173" s="6">
        <f t="shared" si="43"/>
        <v>0</v>
      </c>
      <c r="J173" s="3">
        <f t="shared" si="44"/>
        <v>0</v>
      </c>
      <c r="K173" s="6">
        <f>(F173+G173)*(1+RESUMO!$P$7)</f>
        <v>0</v>
      </c>
      <c r="L173" s="6">
        <f t="shared" si="45"/>
        <v>0</v>
      </c>
    </row>
    <row r="174" spans="1:12" s="38" customFormat="1" ht="15.5" x14ac:dyDescent="0.35">
      <c r="A174" s="143" t="s">
        <v>272</v>
      </c>
      <c r="B174" s="146" t="s">
        <v>361</v>
      </c>
      <c r="C174" s="160"/>
      <c r="D174" s="41" t="s">
        <v>12</v>
      </c>
      <c r="E174" s="42">
        <v>32</v>
      </c>
      <c r="F174" s="5"/>
      <c r="G174" s="5"/>
      <c r="H174" s="6">
        <f t="shared" si="42"/>
        <v>0</v>
      </c>
      <c r="I174" s="6">
        <f t="shared" si="43"/>
        <v>0</v>
      </c>
      <c r="J174" s="3">
        <f t="shared" si="44"/>
        <v>0</v>
      </c>
      <c r="K174" s="6">
        <f>(F174+G174)*(1+RESUMO!$P$7)</f>
        <v>0</v>
      </c>
      <c r="L174" s="6">
        <f t="shared" si="45"/>
        <v>0</v>
      </c>
    </row>
    <row r="175" spans="1:12" s="38" customFormat="1" ht="15.5" x14ac:dyDescent="0.35">
      <c r="A175" s="143" t="s">
        <v>273</v>
      </c>
      <c r="B175" s="146" t="s">
        <v>362</v>
      </c>
      <c r="C175" s="160"/>
      <c r="D175" s="41" t="s">
        <v>12</v>
      </c>
      <c r="E175" s="42">
        <v>72</v>
      </c>
      <c r="F175" s="5"/>
      <c r="G175" s="5"/>
      <c r="H175" s="6">
        <f t="shared" si="42"/>
        <v>0</v>
      </c>
      <c r="I175" s="6">
        <f t="shared" si="43"/>
        <v>0</v>
      </c>
      <c r="J175" s="3">
        <f t="shared" si="44"/>
        <v>0</v>
      </c>
      <c r="K175" s="6">
        <f>(F175+G175)*(1+RESUMO!$P$7)</f>
        <v>0</v>
      </c>
      <c r="L175" s="6">
        <f t="shared" si="45"/>
        <v>0</v>
      </c>
    </row>
    <row r="176" spans="1:12" s="38" customFormat="1" ht="15.5" customHeight="1" x14ac:dyDescent="0.35">
      <c r="A176" s="143" t="s">
        <v>274</v>
      </c>
      <c r="B176" s="146" t="s">
        <v>215</v>
      </c>
      <c r="C176" s="160"/>
      <c r="D176" s="41" t="s">
        <v>238</v>
      </c>
      <c r="E176" s="42">
        <v>15</v>
      </c>
      <c r="F176" s="5"/>
      <c r="G176" s="5"/>
      <c r="H176" s="6">
        <f t="shared" si="42"/>
        <v>0</v>
      </c>
      <c r="I176" s="6">
        <f t="shared" si="43"/>
        <v>0</v>
      </c>
      <c r="J176" s="3">
        <f t="shared" si="44"/>
        <v>0</v>
      </c>
      <c r="K176" s="6">
        <f>(F176+G176)*(1+RESUMO!$P$7)</f>
        <v>0</v>
      </c>
      <c r="L176" s="6">
        <f t="shared" si="45"/>
        <v>0</v>
      </c>
    </row>
    <row r="177" spans="1:12" s="38" customFormat="1" ht="15.5" customHeight="1" x14ac:dyDescent="0.35">
      <c r="A177" s="143" t="s">
        <v>275</v>
      </c>
      <c r="B177" s="146" t="s">
        <v>216</v>
      </c>
      <c r="C177" s="160"/>
      <c r="D177" s="41" t="s">
        <v>12</v>
      </c>
      <c r="E177" s="42">
        <v>150</v>
      </c>
      <c r="F177" s="5"/>
      <c r="G177" s="5"/>
      <c r="H177" s="6">
        <f t="shared" si="42"/>
        <v>0</v>
      </c>
      <c r="I177" s="6">
        <f t="shared" si="43"/>
        <v>0</v>
      </c>
      <c r="J177" s="3">
        <f t="shared" si="44"/>
        <v>0</v>
      </c>
      <c r="K177" s="6">
        <f>(F177+G177)*(1+RESUMO!$P$7)</f>
        <v>0</v>
      </c>
      <c r="L177" s="6">
        <f t="shared" si="45"/>
        <v>0</v>
      </c>
    </row>
    <row r="178" spans="1:12" s="38" customFormat="1" ht="15.5" customHeight="1" x14ac:dyDescent="0.35">
      <c r="A178" s="143" t="s">
        <v>276</v>
      </c>
      <c r="B178" s="146" t="s">
        <v>217</v>
      </c>
      <c r="C178" s="160"/>
      <c r="D178" s="41" t="s">
        <v>13</v>
      </c>
      <c r="E178" s="42">
        <v>5</v>
      </c>
      <c r="F178" s="5"/>
      <c r="G178" s="5"/>
      <c r="H178" s="6">
        <f t="shared" si="42"/>
        <v>0</v>
      </c>
      <c r="I178" s="6">
        <f t="shared" si="43"/>
        <v>0</v>
      </c>
      <c r="J178" s="3">
        <f t="shared" si="44"/>
        <v>0</v>
      </c>
      <c r="K178" s="6">
        <f>(F178+G178)*(1+RESUMO!$P$7)</f>
        <v>0</v>
      </c>
      <c r="L178" s="6">
        <f t="shared" si="45"/>
        <v>0</v>
      </c>
    </row>
    <row r="179" spans="1:12" s="38" customFormat="1" ht="15.5" customHeight="1" x14ac:dyDescent="0.35">
      <c r="A179" s="143" t="s">
        <v>277</v>
      </c>
      <c r="B179" s="146" t="s">
        <v>218</v>
      </c>
      <c r="C179" s="160"/>
      <c r="D179" s="41" t="s">
        <v>13</v>
      </c>
      <c r="E179" s="42">
        <v>5</v>
      </c>
      <c r="F179" s="5"/>
      <c r="G179" s="5"/>
      <c r="H179" s="6">
        <f t="shared" si="42"/>
        <v>0</v>
      </c>
      <c r="I179" s="6">
        <f t="shared" si="43"/>
        <v>0</v>
      </c>
      <c r="J179" s="3">
        <f t="shared" si="44"/>
        <v>0</v>
      </c>
      <c r="K179" s="6">
        <f>(F179+G179)*(1+RESUMO!$P$7)</f>
        <v>0</v>
      </c>
      <c r="L179" s="6">
        <f t="shared" si="45"/>
        <v>0</v>
      </c>
    </row>
    <row r="180" spans="1:12" s="38" customFormat="1" ht="15.5" x14ac:dyDescent="0.35">
      <c r="A180" s="143" t="s">
        <v>278</v>
      </c>
      <c r="B180" s="146" t="s">
        <v>202</v>
      </c>
      <c r="C180" s="160"/>
      <c r="D180" s="158" t="s">
        <v>16</v>
      </c>
      <c r="E180" s="42">
        <v>75</v>
      </c>
      <c r="F180" s="5"/>
      <c r="G180" s="5"/>
      <c r="H180" s="6">
        <f t="shared" si="42"/>
        <v>0</v>
      </c>
      <c r="I180" s="6">
        <f t="shared" si="43"/>
        <v>0</v>
      </c>
      <c r="J180" s="3">
        <f t="shared" si="44"/>
        <v>0</v>
      </c>
      <c r="K180" s="6">
        <f>(F180+G180)*(1+RESUMO!$P$7)</f>
        <v>0</v>
      </c>
      <c r="L180" s="6">
        <f t="shared" si="45"/>
        <v>0</v>
      </c>
    </row>
    <row r="181" spans="1:12" s="38" customFormat="1" ht="15.5" x14ac:dyDescent="0.35">
      <c r="A181" s="145"/>
      <c r="B181" s="148" t="s">
        <v>373</v>
      </c>
      <c r="C181" s="161"/>
      <c r="D181" s="162"/>
      <c r="E181" s="163"/>
      <c r="F181" s="164"/>
      <c r="G181" s="164"/>
      <c r="H181" s="165">
        <f>SUBTOTAL(9,H182:H233)</f>
        <v>0</v>
      </c>
      <c r="I181" s="165">
        <f t="shared" ref="I181:J181" si="46">SUBTOTAL(9,I182:I233)</f>
        <v>0</v>
      </c>
      <c r="J181" s="165">
        <f t="shared" si="46"/>
        <v>0</v>
      </c>
      <c r="K181" s="164"/>
      <c r="L181" s="165">
        <f t="shared" ref="L181" si="47">SUBTOTAL(9,L182:L233)</f>
        <v>0</v>
      </c>
    </row>
    <row r="182" spans="1:12" s="38" customFormat="1" ht="15.5" x14ac:dyDescent="0.35">
      <c r="A182" s="144">
        <v>11</v>
      </c>
      <c r="B182" s="147" t="s">
        <v>328</v>
      </c>
      <c r="C182" s="39"/>
      <c r="D182" s="55"/>
      <c r="E182" s="40"/>
      <c r="F182" s="4"/>
      <c r="G182" s="4"/>
      <c r="H182" s="166">
        <f>SUBTOTAL(9,H183:H183)</f>
        <v>0</v>
      </c>
      <c r="I182" s="166">
        <f t="shared" ref="I182:L182" si="48">SUBTOTAL(9,I183:I183)</f>
        <v>0</v>
      </c>
      <c r="J182" s="166">
        <f t="shared" si="48"/>
        <v>0</v>
      </c>
      <c r="K182" s="4"/>
      <c r="L182" s="166">
        <f t="shared" si="48"/>
        <v>0</v>
      </c>
    </row>
    <row r="183" spans="1:12" s="38" customFormat="1" ht="15.5" x14ac:dyDescent="0.35">
      <c r="A183" s="143" t="s">
        <v>279</v>
      </c>
      <c r="B183" s="146" t="s">
        <v>331</v>
      </c>
      <c r="C183" s="160"/>
      <c r="D183" s="158" t="s">
        <v>16</v>
      </c>
      <c r="E183" s="42">
        <v>1.5</v>
      </c>
      <c r="F183" s="5"/>
      <c r="G183" s="5"/>
      <c r="H183" s="6">
        <f>E183*F183</f>
        <v>0</v>
      </c>
      <c r="I183" s="6">
        <f>E183*G183</f>
        <v>0</v>
      </c>
      <c r="J183" s="3">
        <f>H183+I183</f>
        <v>0</v>
      </c>
      <c r="K183" s="6">
        <f>(F183+G183)*(1+RESUMO!$P$7)</f>
        <v>0</v>
      </c>
      <c r="L183" s="6">
        <f>E183*K183</f>
        <v>0</v>
      </c>
    </row>
    <row r="184" spans="1:12" s="38" customFormat="1" ht="15.5" x14ac:dyDescent="0.35">
      <c r="A184" s="144">
        <v>12</v>
      </c>
      <c r="B184" s="147" t="s">
        <v>332</v>
      </c>
      <c r="C184" s="39"/>
      <c r="D184" s="55"/>
      <c r="E184" s="40"/>
      <c r="F184" s="4"/>
      <c r="G184" s="4"/>
      <c r="H184" s="166">
        <f>SUBTOTAL(9,H185:H192)</f>
        <v>0</v>
      </c>
      <c r="I184" s="166">
        <f t="shared" ref="I184:J184" si="49">SUBTOTAL(9,I185:I192)</f>
        <v>0</v>
      </c>
      <c r="J184" s="166">
        <f t="shared" si="49"/>
        <v>0</v>
      </c>
      <c r="K184" s="4"/>
      <c r="L184" s="166">
        <f t="shared" ref="L184" si="50">SUBTOTAL(9,L185:L192)</f>
        <v>0</v>
      </c>
    </row>
    <row r="185" spans="1:12" s="38" customFormat="1" ht="15.5" x14ac:dyDescent="0.35">
      <c r="A185" s="143" t="s">
        <v>280</v>
      </c>
      <c r="B185" s="146" t="s">
        <v>57</v>
      </c>
      <c r="C185" s="160"/>
      <c r="D185" s="41" t="s">
        <v>17</v>
      </c>
      <c r="E185" s="42">
        <v>2</v>
      </c>
      <c r="F185" s="5"/>
      <c r="G185" s="5"/>
      <c r="H185" s="6">
        <f t="shared" ref="H185:H192" si="51">E185*F185</f>
        <v>0</v>
      </c>
      <c r="I185" s="6">
        <f t="shared" ref="I185:I192" si="52">E185*G185</f>
        <v>0</v>
      </c>
      <c r="J185" s="3">
        <f t="shared" ref="J185:J192" si="53">H185+I185</f>
        <v>0</v>
      </c>
      <c r="K185" s="6">
        <f>(F185+G185)*(1+RESUMO!$P$7)</f>
        <v>0</v>
      </c>
      <c r="L185" s="6">
        <f t="shared" ref="L185:L192" si="54">E185*K185</f>
        <v>0</v>
      </c>
    </row>
    <row r="186" spans="1:12" s="38" customFormat="1" ht="15.5" x14ac:dyDescent="0.35">
      <c r="A186" s="143" t="s">
        <v>281</v>
      </c>
      <c r="B186" s="146" t="s">
        <v>208</v>
      </c>
      <c r="C186" s="160"/>
      <c r="D186" s="158" t="s">
        <v>16</v>
      </c>
      <c r="E186" s="42">
        <v>73</v>
      </c>
      <c r="F186" s="5"/>
      <c r="G186" s="5"/>
      <c r="H186" s="6">
        <f t="shared" si="51"/>
        <v>0</v>
      </c>
      <c r="I186" s="6">
        <f t="shared" si="52"/>
        <v>0</v>
      </c>
      <c r="J186" s="3">
        <f t="shared" si="53"/>
        <v>0</v>
      </c>
      <c r="K186" s="6">
        <f>(F186+G186)*(1+RESUMO!$P$7)</f>
        <v>0</v>
      </c>
      <c r="L186" s="6">
        <f t="shared" si="54"/>
        <v>0</v>
      </c>
    </row>
    <row r="187" spans="1:12" s="38" customFormat="1" ht="15.5" x14ac:dyDescent="0.35">
      <c r="A187" s="143" t="s">
        <v>282</v>
      </c>
      <c r="B187" s="146" t="s">
        <v>204</v>
      </c>
      <c r="C187" s="160"/>
      <c r="D187" s="158" t="s">
        <v>16</v>
      </c>
      <c r="E187" s="42">
        <v>1</v>
      </c>
      <c r="F187" s="5"/>
      <c r="G187" s="5"/>
      <c r="H187" s="6">
        <f t="shared" si="51"/>
        <v>0</v>
      </c>
      <c r="I187" s="6">
        <f t="shared" si="52"/>
        <v>0</v>
      </c>
      <c r="J187" s="3">
        <f t="shared" si="53"/>
        <v>0</v>
      </c>
      <c r="K187" s="6">
        <f>(F187+G187)*(1+RESUMO!$P$7)</f>
        <v>0</v>
      </c>
      <c r="L187" s="6">
        <f t="shared" si="54"/>
        <v>0</v>
      </c>
    </row>
    <row r="188" spans="1:12" s="38" customFormat="1" ht="15.5" x14ac:dyDescent="0.35">
      <c r="A188" s="143" t="s">
        <v>283</v>
      </c>
      <c r="B188" s="146" t="s">
        <v>195</v>
      </c>
      <c r="C188" s="160"/>
      <c r="D188" s="158" t="s">
        <v>16</v>
      </c>
      <c r="E188" s="42">
        <v>176</v>
      </c>
      <c r="F188" s="5"/>
      <c r="G188" s="5"/>
      <c r="H188" s="6">
        <f t="shared" si="51"/>
        <v>0</v>
      </c>
      <c r="I188" s="6">
        <f t="shared" si="52"/>
        <v>0</v>
      </c>
      <c r="J188" s="3">
        <f t="shared" si="53"/>
        <v>0</v>
      </c>
      <c r="K188" s="6">
        <f>(F188+G188)*(1+RESUMO!$P$7)</f>
        <v>0</v>
      </c>
      <c r="L188" s="6">
        <f t="shared" si="54"/>
        <v>0</v>
      </c>
    </row>
    <row r="189" spans="1:12" s="38" customFormat="1" ht="15.5" customHeight="1" x14ac:dyDescent="0.35">
      <c r="A189" s="143" t="s">
        <v>284</v>
      </c>
      <c r="B189" s="146" t="s">
        <v>196</v>
      </c>
      <c r="C189" s="160"/>
      <c r="D189" s="41" t="s">
        <v>17</v>
      </c>
      <c r="E189" s="42">
        <v>3</v>
      </c>
      <c r="F189" s="5"/>
      <c r="G189" s="5"/>
      <c r="H189" s="6">
        <f t="shared" si="51"/>
        <v>0</v>
      </c>
      <c r="I189" s="6">
        <f t="shared" si="52"/>
        <v>0</v>
      </c>
      <c r="J189" s="3">
        <f t="shared" si="53"/>
        <v>0</v>
      </c>
      <c r="K189" s="6">
        <f>(F189+G189)*(1+RESUMO!$P$7)</f>
        <v>0</v>
      </c>
      <c r="L189" s="6">
        <f t="shared" si="54"/>
        <v>0</v>
      </c>
    </row>
    <row r="190" spans="1:12" s="38" customFormat="1" ht="15.5" x14ac:dyDescent="0.35">
      <c r="A190" s="143" t="s">
        <v>285</v>
      </c>
      <c r="B190" s="146" t="s">
        <v>236</v>
      </c>
      <c r="C190" s="160"/>
      <c r="D190" s="158" t="s">
        <v>16</v>
      </c>
      <c r="E190" s="42">
        <v>4.8</v>
      </c>
      <c r="F190" s="5"/>
      <c r="G190" s="5"/>
      <c r="H190" s="6">
        <f t="shared" si="51"/>
        <v>0</v>
      </c>
      <c r="I190" s="6">
        <f t="shared" si="52"/>
        <v>0</v>
      </c>
      <c r="J190" s="3">
        <f t="shared" si="53"/>
        <v>0</v>
      </c>
      <c r="K190" s="6">
        <f>(F190+G190)*(1+RESUMO!$P$7)</f>
        <v>0</v>
      </c>
      <c r="L190" s="6">
        <f t="shared" si="54"/>
        <v>0</v>
      </c>
    </row>
    <row r="191" spans="1:12" s="38" customFormat="1" ht="15.5" x14ac:dyDescent="0.35">
      <c r="A191" s="143" t="s">
        <v>286</v>
      </c>
      <c r="B191" s="146" t="s">
        <v>234</v>
      </c>
      <c r="C191" s="160"/>
      <c r="D191" s="41" t="s">
        <v>13</v>
      </c>
      <c r="E191" s="42">
        <v>1</v>
      </c>
      <c r="F191" s="5"/>
      <c r="G191" s="5"/>
      <c r="H191" s="6">
        <f t="shared" si="51"/>
        <v>0</v>
      </c>
      <c r="I191" s="6">
        <f t="shared" si="52"/>
        <v>0</v>
      </c>
      <c r="J191" s="3">
        <f t="shared" si="53"/>
        <v>0</v>
      </c>
      <c r="K191" s="6">
        <f>(F191+G191)*(1+RESUMO!$P$7)</f>
        <v>0</v>
      </c>
      <c r="L191" s="6">
        <f t="shared" si="54"/>
        <v>0</v>
      </c>
    </row>
    <row r="192" spans="1:12" s="38" customFormat="1" ht="15.5" x14ac:dyDescent="0.35">
      <c r="A192" s="143" t="s">
        <v>287</v>
      </c>
      <c r="B192" s="146" t="s">
        <v>199</v>
      </c>
      <c r="C192" s="160"/>
      <c r="D192" s="41" t="s">
        <v>12</v>
      </c>
      <c r="E192" s="42">
        <v>115</v>
      </c>
      <c r="F192" s="5"/>
      <c r="G192" s="5"/>
      <c r="H192" s="6">
        <f t="shared" si="51"/>
        <v>0</v>
      </c>
      <c r="I192" s="6">
        <f t="shared" si="52"/>
        <v>0</v>
      </c>
      <c r="J192" s="3">
        <f t="shared" si="53"/>
        <v>0</v>
      </c>
      <c r="K192" s="6">
        <f>(F192+G192)*(1+RESUMO!$P$7)</f>
        <v>0</v>
      </c>
      <c r="L192" s="6">
        <f t="shared" si="54"/>
        <v>0</v>
      </c>
    </row>
    <row r="193" spans="1:12" s="38" customFormat="1" ht="15.5" x14ac:dyDescent="0.35">
      <c r="A193" s="144">
        <v>13</v>
      </c>
      <c r="B193" s="147" t="s">
        <v>334</v>
      </c>
      <c r="C193" s="39"/>
      <c r="D193" s="55"/>
      <c r="E193" s="40"/>
      <c r="F193" s="4"/>
      <c r="G193" s="4"/>
      <c r="H193" s="166">
        <f>SUBTOTAL(9,H194:H233)</f>
        <v>0</v>
      </c>
      <c r="I193" s="166">
        <f t="shared" ref="I193:J193" si="55">SUBTOTAL(9,I194:I233)</f>
        <v>0</v>
      </c>
      <c r="J193" s="166">
        <f t="shared" si="55"/>
        <v>0</v>
      </c>
      <c r="K193" s="4"/>
      <c r="L193" s="166">
        <f t="shared" ref="L193" si="56">SUBTOTAL(9,L194:L233)</f>
        <v>0</v>
      </c>
    </row>
    <row r="194" spans="1:12" s="38" customFormat="1" ht="15.5" x14ac:dyDescent="0.35">
      <c r="A194" s="143" t="s">
        <v>288</v>
      </c>
      <c r="B194" s="146" t="s">
        <v>61</v>
      </c>
      <c r="C194" s="160" t="s">
        <v>75</v>
      </c>
      <c r="D194" s="41" t="s">
        <v>12</v>
      </c>
      <c r="E194" s="42">
        <v>66.5</v>
      </c>
      <c r="F194" s="5"/>
      <c r="G194" s="5"/>
      <c r="H194" s="6">
        <f t="shared" ref="H194:H233" si="57">E194*F194</f>
        <v>0</v>
      </c>
      <c r="I194" s="6">
        <f t="shared" ref="I194:I233" si="58">E194*G194</f>
        <v>0</v>
      </c>
      <c r="J194" s="3">
        <f t="shared" ref="J194:J233" si="59">H194+I194</f>
        <v>0</v>
      </c>
      <c r="K194" s="6">
        <f>(F194+G194)*(1+RESUMO!$P$7)</f>
        <v>0</v>
      </c>
      <c r="L194" s="6">
        <f t="shared" ref="L194:L233" si="60">E194*K194</f>
        <v>0</v>
      </c>
    </row>
    <row r="195" spans="1:12" s="38" customFormat="1" ht="15.5" customHeight="1" x14ac:dyDescent="0.35">
      <c r="A195" s="143" t="s">
        <v>289</v>
      </c>
      <c r="B195" s="146" t="s">
        <v>62</v>
      </c>
      <c r="C195" s="160"/>
      <c r="D195" s="158" t="s">
        <v>16</v>
      </c>
      <c r="E195" s="42">
        <v>73</v>
      </c>
      <c r="F195" s="5"/>
      <c r="G195" s="5"/>
      <c r="H195" s="6">
        <f t="shared" si="57"/>
        <v>0</v>
      </c>
      <c r="I195" s="6">
        <f t="shared" si="58"/>
        <v>0</v>
      </c>
      <c r="J195" s="3">
        <f t="shared" si="59"/>
        <v>0</v>
      </c>
      <c r="K195" s="6">
        <f>(F195+G195)*(1+RESUMO!$P$7)</f>
        <v>0</v>
      </c>
      <c r="L195" s="6">
        <f t="shared" si="60"/>
        <v>0</v>
      </c>
    </row>
    <row r="196" spans="1:12" s="38" customFormat="1" ht="15.5" customHeight="1" x14ac:dyDescent="0.35">
      <c r="A196" s="143" t="s">
        <v>290</v>
      </c>
      <c r="B196" s="146" t="s">
        <v>63</v>
      </c>
      <c r="C196" s="160"/>
      <c r="D196" s="158" t="s">
        <v>16</v>
      </c>
      <c r="E196" s="42">
        <v>10.7</v>
      </c>
      <c r="F196" s="5"/>
      <c r="G196" s="5"/>
      <c r="H196" s="6">
        <f t="shared" si="57"/>
        <v>0</v>
      </c>
      <c r="I196" s="6">
        <f t="shared" si="58"/>
        <v>0</v>
      </c>
      <c r="J196" s="3">
        <f t="shared" si="59"/>
        <v>0</v>
      </c>
      <c r="K196" s="6">
        <f>(F196+G196)*(1+RESUMO!$P$7)</f>
        <v>0</v>
      </c>
      <c r="L196" s="6">
        <f t="shared" si="60"/>
        <v>0</v>
      </c>
    </row>
    <row r="197" spans="1:12" s="38" customFormat="1" ht="15.5" x14ac:dyDescent="0.35">
      <c r="A197" s="143" t="s">
        <v>291</v>
      </c>
      <c r="B197" s="146" t="s">
        <v>374</v>
      </c>
      <c r="C197" s="160"/>
      <c r="D197" s="158" t="s">
        <v>16</v>
      </c>
      <c r="E197" s="42">
        <v>10.7</v>
      </c>
      <c r="F197" s="5"/>
      <c r="G197" s="5"/>
      <c r="H197" s="6">
        <f t="shared" si="57"/>
        <v>0</v>
      </c>
      <c r="I197" s="6">
        <f t="shared" si="58"/>
        <v>0</v>
      </c>
      <c r="J197" s="3">
        <f t="shared" si="59"/>
        <v>0</v>
      </c>
      <c r="K197" s="6">
        <f>(F197+G197)*(1+RESUMO!$P$7)</f>
        <v>0</v>
      </c>
      <c r="L197" s="6">
        <f t="shared" si="60"/>
        <v>0</v>
      </c>
    </row>
    <row r="198" spans="1:12" s="38" customFormat="1" ht="15.5" x14ac:dyDescent="0.35">
      <c r="A198" s="143" t="s">
        <v>292</v>
      </c>
      <c r="B198" s="146" t="s">
        <v>66</v>
      </c>
      <c r="C198" s="160"/>
      <c r="D198" s="41" t="s">
        <v>12</v>
      </c>
      <c r="E198" s="42">
        <v>6</v>
      </c>
      <c r="F198" s="5"/>
      <c r="G198" s="5"/>
      <c r="H198" s="6">
        <f t="shared" si="57"/>
        <v>0</v>
      </c>
      <c r="I198" s="6">
        <f t="shared" si="58"/>
        <v>0</v>
      </c>
      <c r="J198" s="3">
        <f t="shared" si="59"/>
        <v>0</v>
      </c>
      <c r="K198" s="6">
        <f>(F198+G198)*(1+RESUMO!$P$7)</f>
        <v>0</v>
      </c>
      <c r="L198" s="6">
        <f t="shared" si="60"/>
        <v>0</v>
      </c>
    </row>
    <row r="199" spans="1:12" s="38" customFormat="1" ht="15.5" customHeight="1" x14ac:dyDescent="0.35">
      <c r="A199" s="143" t="s">
        <v>293</v>
      </c>
      <c r="B199" s="146" t="s">
        <v>67</v>
      </c>
      <c r="C199" s="160"/>
      <c r="D199" s="41" t="s">
        <v>12</v>
      </c>
      <c r="E199" s="42">
        <v>60</v>
      </c>
      <c r="F199" s="5"/>
      <c r="G199" s="5"/>
      <c r="H199" s="6">
        <f t="shared" si="57"/>
        <v>0</v>
      </c>
      <c r="I199" s="6">
        <f t="shared" si="58"/>
        <v>0</v>
      </c>
      <c r="J199" s="3">
        <f t="shared" si="59"/>
        <v>0</v>
      </c>
      <c r="K199" s="6">
        <f>(F199+G199)*(1+RESUMO!$P$7)</f>
        <v>0</v>
      </c>
      <c r="L199" s="6">
        <f t="shared" si="60"/>
        <v>0</v>
      </c>
    </row>
    <row r="200" spans="1:12" s="38" customFormat="1" ht="15.5" x14ac:dyDescent="0.35">
      <c r="A200" s="143" t="s">
        <v>294</v>
      </c>
      <c r="B200" s="146" t="s">
        <v>68</v>
      </c>
      <c r="C200" s="160"/>
      <c r="D200" s="41" t="s">
        <v>13</v>
      </c>
      <c r="E200" s="42">
        <v>1</v>
      </c>
      <c r="F200" s="5"/>
      <c r="G200" s="5"/>
      <c r="H200" s="6">
        <f t="shared" si="57"/>
        <v>0</v>
      </c>
      <c r="I200" s="6">
        <f t="shared" si="58"/>
        <v>0</v>
      </c>
      <c r="J200" s="3">
        <f t="shared" si="59"/>
        <v>0</v>
      </c>
      <c r="K200" s="6">
        <f>(F200+G200)*(1+RESUMO!$P$7)</f>
        <v>0</v>
      </c>
      <c r="L200" s="6">
        <f t="shared" si="60"/>
        <v>0</v>
      </c>
    </row>
    <row r="201" spans="1:12" s="38" customFormat="1" ht="15.5" x14ac:dyDescent="0.35">
      <c r="A201" s="143" t="s">
        <v>295</v>
      </c>
      <c r="B201" s="146" t="s">
        <v>69</v>
      </c>
      <c r="C201" s="160"/>
      <c r="D201" s="41" t="s">
        <v>13</v>
      </c>
      <c r="E201" s="42">
        <v>1</v>
      </c>
      <c r="F201" s="5"/>
      <c r="G201" s="5"/>
      <c r="H201" s="6">
        <f t="shared" si="57"/>
        <v>0</v>
      </c>
      <c r="I201" s="6">
        <f t="shared" si="58"/>
        <v>0</v>
      </c>
      <c r="J201" s="3">
        <f t="shared" si="59"/>
        <v>0</v>
      </c>
      <c r="K201" s="6">
        <f>(F201+G201)*(1+RESUMO!$P$7)</f>
        <v>0</v>
      </c>
      <c r="L201" s="6">
        <f t="shared" si="60"/>
        <v>0</v>
      </c>
    </row>
    <row r="202" spans="1:12" s="38" customFormat="1" ht="15.5" x14ac:dyDescent="0.35">
      <c r="A202" s="143" t="s">
        <v>296</v>
      </c>
      <c r="B202" s="146" t="s">
        <v>70</v>
      </c>
      <c r="C202" s="160"/>
      <c r="D202" s="41" t="s">
        <v>13</v>
      </c>
      <c r="E202" s="42">
        <v>1</v>
      </c>
      <c r="F202" s="5"/>
      <c r="G202" s="5"/>
      <c r="H202" s="6">
        <f t="shared" si="57"/>
        <v>0</v>
      </c>
      <c r="I202" s="6">
        <f t="shared" si="58"/>
        <v>0</v>
      </c>
      <c r="J202" s="3">
        <f t="shared" si="59"/>
        <v>0</v>
      </c>
      <c r="K202" s="6">
        <f>(F202+G202)*(1+RESUMO!$P$7)</f>
        <v>0</v>
      </c>
      <c r="L202" s="6">
        <f t="shared" si="60"/>
        <v>0</v>
      </c>
    </row>
    <row r="203" spans="1:12" s="38" customFormat="1" ht="15.5" customHeight="1" x14ac:dyDescent="0.35">
      <c r="A203" s="143" t="s">
        <v>297</v>
      </c>
      <c r="B203" s="146" t="s">
        <v>71</v>
      </c>
      <c r="C203" s="160"/>
      <c r="D203" s="41" t="s">
        <v>13</v>
      </c>
      <c r="E203" s="42">
        <v>1</v>
      </c>
      <c r="F203" s="5"/>
      <c r="G203" s="5"/>
      <c r="H203" s="6">
        <f t="shared" si="57"/>
        <v>0</v>
      </c>
      <c r="I203" s="6">
        <f t="shared" si="58"/>
        <v>0</v>
      </c>
      <c r="J203" s="3">
        <f t="shared" si="59"/>
        <v>0</v>
      </c>
      <c r="K203" s="6">
        <f>(F203+G203)*(1+RESUMO!$P$7)</f>
        <v>0</v>
      </c>
      <c r="L203" s="6">
        <f t="shared" si="60"/>
        <v>0</v>
      </c>
    </row>
    <row r="204" spans="1:12" s="38" customFormat="1" ht="15.5" x14ac:dyDescent="0.35">
      <c r="A204" s="143" t="s">
        <v>298</v>
      </c>
      <c r="B204" s="146" t="s">
        <v>72</v>
      </c>
      <c r="C204" s="160"/>
      <c r="D204" s="41" t="s">
        <v>13</v>
      </c>
      <c r="E204" s="42">
        <v>1</v>
      </c>
      <c r="F204" s="5"/>
      <c r="G204" s="5"/>
      <c r="H204" s="6">
        <f t="shared" si="57"/>
        <v>0</v>
      </c>
      <c r="I204" s="6">
        <f t="shared" si="58"/>
        <v>0</v>
      </c>
      <c r="J204" s="3">
        <f t="shared" si="59"/>
        <v>0</v>
      </c>
      <c r="K204" s="6">
        <f>(F204+G204)*(1+RESUMO!$P$7)</f>
        <v>0</v>
      </c>
      <c r="L204" s="6">
        <f t="shared" si="60"/>
        <v>0</v>
      </c>
    </row>
    <row r="205" spans="1:12" s="38" customFormat="1" ht="15.5" x14ac:dyDescent="0.35">
      <c r="A205" s="143" t="s">
        <v>299</v>
      </c>
      <c r="B205" s="146" t="s">
        <v>336</v>
      </c>
      <c r="C205" s="160"/>
      <c r="D205" s="158" t="s">
        <v>16</v>
      </c>
      <c r="E205" s="42">
        <v>176</v>
      </c>
      <c r="F205" s="5"/>
      <c r="G205" s="5"/>
      <c r="H205" s="6">
        <f t="shared" si="57"/>
        <v>0</v>
      </c>
      <c r="I205" s="6">
        <f t="shared" si="58"/>
        <v>0</v>
      </c>
      <c r="J205" s="3">
        <f t="shared" si="59"/>
        <v>0</v>
      </c>
      <c r="K205" s="6">
        <f>(F205+G205)*(1+RESUMO!$P$7)</f>
        <v>0</v>
      </c>
      <c r="L205" s="6">
        <f t="shared" si="60"/>
        <v>0</v>
      </c>
    </row>
    <row r="206" spans="1:12" s="38" customFormat="1" ht="15.5" x14ac:dyDescent="0.35">
      <c r="A206" s="143" t="s">
        <v>300</v>
      </c>
      <c r="B206" s="146" t="s">
        <v>73</v>
      </c>
      <c r="C206" s="160"/>
      <c r="D206" s="158" t="s">
        <v>16</v>
      </c>
      <c r="E206" s="42">
        <v>176</v>
      </c>
      <c r="F206" s="5"/>
      <c r="G206" s="5"/>
      <c r="H206" s="6">
        <f t="shared" si="57"/>
        <v>0</v>
      </c>
      <c r="I206" s="6">
        <f t="shared" si="58"/>
        <v>0</v>
      </c>
      <c r="J206" s="3">
        <f t="shared" si="59"/>
        <v>0</v>
      </c>
      <c r="K206" s="6">
        <f>(F206+G206)*(1+RESUMO!$P$7)</f>
        <v>0</v>
      </c>
      <c r="L206" s="6">
        <f t="shared" si="60"/>
        <v>0</v>
      </c>
    </row>
    <row r="207" spans="1:12" s="38" customFormat="1" ht="15.5" x14ac:dyDescent="0.35">
      <c r="A207" s="143" t="s">
        <v>301</v>
      </c>
      <c r="B207" s="146" t="s">
        <v>349</v>
      </c>
      <c r="C207" s="160"/>
      <c r="D207" s="158" t="s">
        <v>16</v>
      </c>
      <c r="E207" s="42">
        <v>1</v>
      </c>
      <c r="F207" s="5"/>
      <c r="G207" s="5"/>
      <c r="H207" s="6">
        <f t="shared" si="57"/>
        <v>0</v>
      </c>
      <c r="I207" s="6">
        <f t="shared" si="58"/>
        <v>0</v>
      </c>
      <c r="J207" s="3">
        <f t="shared" si="59"/>
        <v>0</v>
      </c>
      <c r="K207" s="6">
        <f>(F207+G207)*(1+RESUMO!$P$7)</f>
        <v>0</v>
      </c>
      <c r="L207" s="6">
        <f t="shared" si="60"/>
        <v>0</v>
      </c>
    </row>
    <row r="208" spans="1:12" s="38" customFormat="1" ht="15.5" x14ac:dyDescent="0.35">
      <c r="A208" s="143" t="s">
        <v>302</v>
      </c>
      <c r="B208" s="146" t="s">
        <v>235</v>
      </c>
      <c r="C208" s="160"/>
      <c r="D208" s="41" t="s">
        <v>13</v>
      </c>
      <c r="E208" s="42">
        <v>2</v>
      </c>
      <c r="F208" s="5"/>
      <c r="G208" s="5"/>
      <c r="H208" s="6">
        <f t="shared" si="57"/>
        <v>0</v>
      </c>
      <c r="I208" s="6">
        <f t="shared" si="58"/>
        <v>0</v>
      </c>
      <c r="J208" s="3">
        <f t="shared" si="59"/>
        <v>0</v>
      </c>
      <c r="K208" s="6">
        <f>(F208+G208)*(1+RESUMO!$P$7)</f>
        <v>0</v>
      </c>
      <c r="L208" s="6">
        <f t="shared" si="60"/>
        <v>0</v>
      </c>
    </row>
    <row r="209" spans="1:12" s="38" customFormat="1" ht="15.5" x14ac:dyDescent="0.35">
      <c r="A209" s="143" t="s">
        <v>303</v>
      </c>
      <c r="B209" s="146" t="s">
        <v>354</v>
      </c>
      <c r="C209" s="160"/>
      <c r="D209" s="41" t="s">
        <v>12</v>
      </c>
      <c r="E209" s="42">
        <v>12</v>
      </c>
      <c r="F209" s="5"/>
      <c r="G209" s="5"/>
      <c r="H209" s="6">
        <f t="shared" si="57"/>
        <v>0</v>
      </c>
      <c r="I209" s="6">
        <f t="shared" si="58"/>
        <v>0</v>
      </c>
      <c r="J209" s="3">
        <f t="shared" si="59"/>
        <v>0</v>
      </c>
      <c r="K209" s="6">
        <f>(F209+G209)*(1+RESUMO!$P$7)</f>
        <v>0</v>
      </c>
      <c r="L209" s="6">
        <f t="shared" si="60"/>
        <v>0</v>
      </c>
    </row>
    <row r="210" spans="1:12" s="38" customFormat="1" ht="15.5" x14ac:dyDescent="0.35">
      <c r="A210" s="143" t="s">
        <v>304</v>
      </c>
      <c r="B210" s="146" t="s">
        <v>210</v>
      </c>
      <c r="C210" s="160"/>
      <c r="D210" s="41" t="s">
        <v>12</v>
      </c>
      <c r="E210" s="42">
        <v>1890</v>
      </c>
      <c r="F210" s="5"/>
      <c r="G210" s="5"/>
      <c r="H210" s="6">
        <f t="shared" si="57"/>
        <v>0</v>
      </c>
      <c r="I210" s="6">
        <f t="shared" si="58"/>
        <v>0</v>
      </c>
      <c r="J210" s="3">
        <f t="shared" si="59"/>
        <v>0</v>
      </c>
      <c r="K210" s="6">
        <f>(F210+G210)*(1+RESUMO!$P$7)</f>
        <v>0</v>
      </c>
      <c r="L210" s="6">
        <f t="shared" si="60"/>
        <v>0</v>
      </c>
    </row>
    <row r="211" spans="1:12" s="38" customFormat="1" ht="15.5" x14ac:dyDescent="0.35">
      <c r="A211" s="143" t="s">
        <v>305</v>
      </c>
      <c r="B211" s="146" t="s">
        <v>221</v>
      </c>
      <c r="C211" s="160"/>
      <c r="D211" s="41" t="s">
        <v>12</v>
      </c>
      <c r="E211" s="42">
        <v>150</v>
      </c>
      <c r="F211" s="5"/>
      <c r="G211" s="5"/>
      <c r="H211" s="6">
        <f t="shared" si="57"/>
        <v>0</v>
      </c>
      <c r="I211" s="6">
        <f t="shared" si="58"/>
        <v>0</v>
      </c>
      <c r="J211" s="3">
        <f t="shared" si="59"/>
        <v>0</v>
      </c>
      <c r="K211" s="6">
        <f>(F211+G211)*(1+RESUMO!$P$7)</f>
        <v>0</v>
      </c>
      <c r="L211" s="6">
        <f t="shared" si="60"/>
        <v>0</v>
      </c>
    </row>
    <row r="212" spans="1:12" s="38" customFormat="1" ht="15.5" x14ac:dyDescent="0.35">
      <c r="A212" s="143" t="s">
        <v>306</v>
      </c>
      <c r="B212" s="146" t="s">
        <v>355</v>
      </c>
      <c r="C212" s="160"/>
      <c r="D212" s="41" t="s">
        <v>12</v>
      </c>
      <c r="E212" s="42">
        <v>200</v>
      </c>
      <c r="F212" s="5"/>
      <c r="G212" s="5"/>
      <c r="H212" s="6">
        <f t="shared" si="57"/>
        <v>0</v>
      </c>
      <c r="I212" s="6">
        <f t="shared" si="58"/>
        <v>0</v>
      </c>
      <c r="J212" s="3">
        <f t="shared" si="59"/>
        <v>0</v>
      </c>
      <c r="K212" s="6">
        <f>(F212+G212)*(1+RESUMO!$P$7)</f>
        <v>0</v>
      </c>
      <c r="L212" s="6">
        <f t="shared" si="60"/>
        <v>0</v>
      </c>
    </row>
    <row r="213" spans="1:12" s="38" customFormat="1" ht="15.5" x14ac:dyDescent="0.35">
      <c r="A213" s="143" t="s">
        <v>307</v>
      </c>
      <c r="B213" s="146" t="s">
        <v>222</v>
      </c>
      <c r="C213" s="160"/>
      <c r="D213" s="41" t="s">
        <v>13</v>
      </c>
      <c r="E213" s="42">
        <v>2</v>
      </c>
      <c r="F213" s="5"/>
      <c r="G213" s="5"/>
      <c r="H213" s="6">
        <f t="shared" si="57"/>
        <v>0</v>
      </c>
      <c r="I213" s="6">
        <f t="shared" si="58"/>
        <v>0</v>
      </c>
      <c r="J213" s="3">
        <f t="shared" si="59"/>
        <v>0</v>
      </c>
      <c r="K213" s="6">
        <f>(F213+G213)*(1+RESUMO!$P$7)</f>
        <v>0</v>
      </c>
      <c r="L213" s="6">
        <f t="shared" si="60"/>
        <v>0</v>
      </c>
    </row>
    <row r="214" spans="1:12" s="38" customFormat="1" ht="15.5" x14ac:dyDescent="0.35">
      <c r="A214" s="143" t="s">
        <v>308</v>
      </c>
      <c r="B214" s="146" t="s">
        <v>375</v>
      </c>
      <c r="C214" s="160"/>
      <c r="D214" s="41" t="s">
        <v>13</v>
      </c>
      <c r="E214" s="42">
        <v>2</v>
      </c>
      <c r="F214" s="5"/>
      <c r="G214" s="5"/>
      <c r="H214" s="6">
        <f t="shared" si="57"/>
        <v>0</v>
      </c>
      <c r="I214" s="6">
        <f t="shared" si="58"/>
        <v>0</v>
      </c>
      <c r="J214" s="3">
        <f t="shared" si="59"/>
        <v>0</v>
      </c>
      <c r="K214" s="6">
        <f>(F214+G214)*(1+RESUMO!$P$7)</f>
        <v>0</v>
      </c>
      <c r="L214" s="6">
        <f t="shared" si="60"/>
        <v>0</v>
      </c>
    </row>
    <row r="215" spans="1:12" s="38" customFormat="1" ht="15.5" x14ac:dyDescent="0.35">
      <c r="A215" s="143" t="s">
        <v>309</v>
      </c>
      <c r="B215" s="146" t="s">
        <v>224</v>
      </c>
      <c r="C215" s="160"/>
      <c r="D215" s="41" t="s">
        <v>12</v>
      </c>
      <c r="E215" s="42">
        <v>2</v>
      </c>
      <c r="F215" s="5"/>
      <c r="G215" s="5"/>
      <c r="H215" s="6">
        <f t="shared" si="57"/>
        <v>0</v>
      </c>
      <c r="I215" s="6">
        <f t="shared" si="58"/>
        <v>0</v>
      </c>
      <c r="J215" s="3">
        <f t="shared" si="59"/>
        <v>0</v>
      </c>
      <c r="K215" s="6">
        <f>(F215+G215)*(1+RESUMO!$P$7)</f>
        <v>0</v>
      </c>
      <c r="L215" s="6">
        <f t="shared" si="60"/>
        <v>0</v>
      </c>
    </row>
    <row r="216" spans="1:12" s="38" customFormat="1" ht="15.5" x14ac:dyDescent="0.35">
      <c r="A216" s="143" t="s">
        <v>310</v>
      </c>
      <c r="B216" s="146" t="s">
        <v>225</v>
      </c>
      <c r="C216" s="160"/>
      <c r="D216" s="158" t="s">
        <v>16</v>
      </c>
      <c r="E216" s="42">
        <v>0.64</v>
      </c>
      <c r="F216" s="5"/>
      <c r="G216" s="5"/>
      <c r="H216" s="6">
        <f t="shared" si="57"/>
        <v>0</v>
      </c>
      <c r="I216" s="6">
        <f t="shared" si="58"/>
        <v>0</v>
      </c>
      <c r="J216" s="3">
        <f t="shared" si="59"/>
        <v>0</v>
      </c>
      <c r="K216" s="6">
        <f>(F216+G216)*(1+RESUMO!$P$7)</f>
        <v>0</v>
      </c>
      <c r="L216" s="6">
        <f t="shared" si="60"/>
        <v>0</v>
      </c>
    </row>
    <row r="217" spans="1:12" s="38" customFormat="1" ht="15.5" x14ac:dyDescent="0.35">
      <c r="A217" s="143" t="s">
        <v>311</v>
      </c>
      <c r="B217" s="146" t="s">
        <v>226</v>
      </c>
      <c r="C217" s="160"/>
      <c r="D217" s="41" t="s">
        <v>13</v>
      </c>
      <c r="E217" s="42">
        <v>2</v>
      </c>
      <c r="F217" s="5"/>
      <c r="G217" s="5"/>
      <c r="H217" s="6">
        <f t="shared" si="57"/>
        <v>0</v>
      </c>
      <c r="I217" s="6">
        <f t="shared" si="58"/>
        <v>0</v>
      </c>
      <c r="J217" s="3">
        <f t="shared" si="59"/>
        <v>0</v>
      </c>
      <c r="K217" s="6">
        <f>(F217+G217)*(1+RESUMO!$P$7)</f>
        <v>0</v>
      </c>
      <c r="L217" s="6">
        <f t="shared" si="60"/>
        <v>0</v>
      </c>
    </row>
    <row r="218" spans="1:12" s="38" customFormat="1" ht="15.5" x14ac:dyDescent="0.35">
      <c r="A218" s="143" t="s">
        <v>312</v>
      </c>
      <c r="B218" s="146" t="s">
        <v>214</v>
      </c>
      <c r="C218" s="160"/>
      <c r="D218" s="41" t="s">
        <v>13</v>
      </c>
      <c r="E218" s="42">
        <v>1</v>
      </c>
      <c r="F218" s="5"/>
      <c r="G218" s="5"/>
      <c r="H218" s="6">
        <f t="shared" si="57"/>
        <v>0</v>
      </c>
      <c r="I218" s="6">
        <f t="shared" si="58"/>
        <v>0</v>
      </c>
      <c r="J218" s="3">
        <f t="shared" si="59"/>
        <v>0</v>
      </c>
      <c r="K218" s="6">
        <f>(F218+G218)*(1+RESUMO!$P$7)</f>
        <v>0</v>
      </c>
      <c r="L218" s="6">
        <f t="shared" si="60"/>
        <v>0</v>
      </c>
    </row>
    <row r="219" spans="1:12" s="38" customFormat="1" ht="15.5" x14ac:dyDescent="0.35">
      <c r="A219" s="143" t="s">
        <v>313</v>
      </c>
      <c r="B219" s="146" t="s">
        <v>228</v>
      </c>
      <c r="C219" s="160"/>
      <c r="D219" s="41" t="s">
        <v>13</v>
      </c>
      <c r="E219" s="42">
        <v>56</v>
      </c>
      <c r="F219" s="5"/>
      <c r="G219" s="5"/>
      <c r="H219" s="6">
        <f t="shared" si="57"/>
        <v>0</v>
      </c>
      <c r="I219" s="6">
        <f t="shared" si="58"/>
        <v>0</v>
      </c>
      <c r="J219" s="3">
        <f t="shared" si="59"/>
        <v>0</v>
      </c>
      <c r="K219" s="6">
        <f>(F219+G219)*(1+RESUMO!$P$7)</f>
        <v>0</v>
      </c>
      <c r="L219" s="6">
        <f t="shared" si="60"/>
        <v>0</v>
      </c>
    </row>
    <row r="220" spans="1:12" s="38" customFormat="1" ht="15.5" x14ac:dyDescent="0.35">
      <c r="A220" s="143" t="s">
        <v>314</v>
      </c>
      <c r="B220" s="146" t="s">
        <v>229</v>
      </c>
      <c r="C220" s="160"/>
      <c r="D220" s="41" t="s">
        <v>13</v>
      </c>
      <c r="E220" s="42">
        <v>14</v>
      </c>
      <c r="F220" s="5"/>
      <c r="G220" s="5"/>
      <c r="H220" s="6">
        <f t="shared" si="57"/>
        <v>0</v>
      </c>
      <c r="I220" s="6">
        <f t="shared" si="58"/>
        <v>0</v>
      </c>
      <c r="J220" s="3">
        <f t="shared" si="59"/>
        <v>0</v>
      </c>
      <c r="K220" s="6">
        <f>(F220+G220)*(1+RESUMO!$P$7)</f>
        <v>0</v>
      </c>
      <c r="L220" s="6">
        <f t="shared" si="60"/>
        <v>0</v>
      </c>
    </row>
    <row r="221" spans="1:12" s="38" customFormat="1" ht="15.5" x14ac:dyDescent="0.35">
      <c r="A221" s="143" t="s">
        <v>315</v>
      </c>
      <c r="B221" s="146" t="s">
        <v>230</v>
      </c>
      <c r="C221" s="160"/>
      <c r="D221" s="41" t="s">
        <v>13</v>
      </c>
      <c r="E221" s="42">
        <v>2</v>
      </c>
      <c r="F221" s="5"/>
      <c r="G221" s="5"/>
      <c r="H221" s="6">
        <f t="shared" si="57"/>
        <v>0</v>
      </c>
      <c r="I221" s="6">
        <f t="shared" si="58"/>
        <v>0</v>
      </c>
      <c r="J221" s="3">
        <f t="shared" si="59"/>
        <v>0</v>
      </c>
      <c r="K221" s="6">
        <f>(F221+G221)*(1+RESUMO!$P$7)</f>
        <v>0</v>
      </c>
      <c r="L221" s="6">
        <f t="shared" si="60"/>
        <v>0</v>
      </c>
    </row>
    <row r="222" spans="1:12" s="38" customFormat="1" ht="15.5" x14ac:dyDescent="0.35">
      <c r="A222" s="143" t="s">
        <v>316</v>
      </c>
      <c r="B222" s="146" t="s">
        <v>231</v>
      </c>
      <c r="C222" s="160"/>
      <c r="D222" s="41" t="s">
        <v>13</v>
      </c>
      <c r="E222" s="42">
        <v>1</v>
      </c>
      <c r="F222" s="5"/>
      <c r="G222" s="5"/>
      <c r="H222" s="6">
        <f t="shared" si="57"/>
        <v>0</v>
      </c>
      <c r="I222" s="6">
        <f t="shared" si="58"/>
        <v>0</v>
      </c>
      <c r="J222" s="3">
        <f t="shared" si="59"/>
        <v>0</v>
      </c>
      <c r="K222" s="6">
        <f>(F222+G222)*(1+RESUMO!$P$7)</f>
        <v>0</v>
      </c>
      <c r="L222" s="6">
        <f t="shared" si="60"/>
        <v>0</v>
      </c>
    </row>
    <row r="223" spans="1:12" s="38" customFormat="1" ht="15.5" customHeight="1" x14ac:dyDescent="0.35">
      <c r="A223" s="143" t="s">
        <v>317</v>
      </c>
      <c r="B223" s="146" t="s">
        <v>376</v>
      </c>
      <c r="C223" s="160"/>
      <c r="D223" s="41" t="s">
        <v>13</v>
      </c>
      <c r="E223" s="42">
        <v>1</v>
      </c>
      <c r="F223" s="5"/>
      <c r="G223" s="5"/>
      <c r="H223" s="6">
        <f t="shared" si="57"/>
        <v>0</v>
      </c>
      <c r="I223" s="6">
        <f t="shared" si="58"/>
        <v>0</v>
      </c>
      <c r="J223" s="3">
        <f t="shared" si="59"/>
        <v>0</v>
      </c>
      <c r="K223" s="6">
        <f>(F223+G223)*(1+RESUMO!$P$7)</f>
        <v>0</v>
      </c>
      <c r="L223" s="6">
        <f t="shared" si="60"/>
        <v>0</v>
      </c>
    </row>
    <row r="224" spans="1:12" s="38" customFormat="1" ht="15.5" x14ac:dyDescent="0.35">
      <c r="A224" s="143" t="s">
        <v>318</v>
      </c>
      <c r="B224" s="146" t="s">
        <v>219</v>
      </c>
      <c r="C224" s="160"/>
      <c r="D224" s="41" t="s">
        <v>13</v>
      </c>
      <c r="E224" s="42">
        <v>160</v>
      </c>
      <c r="F224" s="5"/>
      <c r="G224" s="5"/>
      <c r="H224" s="6">
        <f t="shared" si="57"/>
        <v>0</v>
      </c>
      <c r="I224" s="6">
        <f t="shared" si="58"/>
        <v>0</v>
      </c>
      <c r="J224" s="3">
        <f t="shared" si="59"/>
        <v>0</v>
      </c>
      <c r="K224" s="6">
        <f>(F224+G224)*(1+RESUMO!$P$7)</f>
        <v>0</v>
      </c>
      <c r="L224" s="6">
        <f t="shared" si="60"/>
        <v>0</v>
      </c>
    </row>
    <row r="225" spans="1:12" s="38" customFormat="1" ht="15.5" x14ac:dyDescent="0.35">
      <c r="A225" s="143" t="s">
        <v>319</v>
      </c>
      <c r="B225" s="146" t="s">
        <v>356</v>
      </c>
      <c r="C225" s="160"/>
      <c r="D225" s="41" t="s">
        <v>13</v>
      </c>
      <c r="E225" s="42">
        <v>16</v>
      </c>
      <c r="F225" s="5"/>
      <c r="G225" s="5"/>
      <c r="H225" s="6">
        <f t="shared" si="57"/>
        <v>0</v>
      </c>
      <c r="I225" s="6">
        <f t="shared" si="58"/>
        <v>0</v>
      </c>
      <c r="J225" s="3">
        <f t="shared" si="59"/>
        <v>0</v>
      </c>
      <c r="K225" s="6">
        <f>(F225+G225)*(1+RESUMO!$P$7)</f>
        <v>0</v>
      </c>
      <c r="L225" s="6">
        <f t="shared" si="60"/>
        <v>0</v>
      </c>
    </row>
    <row r="226" spans="1:12" s="38" customFormat="1" ht="15.5" x14ac:dyDescent="0.35">
      <c r="A226" s="143" t="s">
        <v>320</v>
      </c>
      <c r="B226" s="146" t="s">
        <v>232</v>
      </c>
      <c r="C226" s="160"/>
      <c r="D226" s="41" t="s">
        <v>13</v>
      </c>
      <c r="E226" s="42">
        <v>4</v>
      </c>
      <c r="F226" s="5"/>
      <c r="G226" s="5"/>
      <c r="H226" s="6">
        <f t="shared" si="57"/>
        <v>0</v>
      </c>
      <c r="I226" s="6">
        <f t="shared" si="58"/>
        <v>0</v>
      </c>
      <c r="J226" s="3">
        <f t="shared" si="59"/>
        <v>0</v>
      </c>
      <c r="K226" s="6">
        <f>(F226+G226)*(1+RESUMO!$P$7)</f>
        <v>0</v>
      </c>
      <c r="L226" s="6">
        <f t="shared" si="60"/>
        <v>0</v>
      </c>
    </row>
    <row r="227" spans="1:12" s="38" customFormat="1" ht="15.5" x14ac:dyDescent="0.35">
      <c r="A227" s="143" t="s">
        <v>321</v>
      </c>
      <c r="B227" s="146" t="s">
        <v>211</v>
      </c>
      <c r="C227" s="160"/>
      <c r="D227" s="41" t="s">
        <v>12</v>
      </c>
      <c r="E227" s="42">
        <v>66</v>
      </c>
      <c r="F227" s="5"/>
      <c r="G227" s="5"/>
      <c r="H227" s="6">
        <f t="shared" si="57"/>
        <v>0</v>
      </c>
      <c r="I227" s="6">
        <f t="shared" si="58"/>
        <v>0</v>
      </c>
      <c r="J227" s="3">
        <f t="shared" si="59"/>
        <v>0</v>
      </c>
      <c r="K227" s="6">
        <f>(F227+G227)*(1+RESUMO!$P$7)</f>
        <v>0</v>
      </c>
      <c r="L227" s="6">
        <f t="shared" si="60"/>
        <v>0</v>
      </c>
    </row>
    <row r="228" spans="1:12" s="38" customFormat="1" ht="15.5" x14ac:dyDescent="0.35">
      <c r="A228" s="143" t="s">
        <v>322</v>
      </c>
      <c r="B228" s="146" t="s">
        <v>213</v>
      </c>
      <c r="C228" s="160"/>
      <c r="D228" s="41" t="s">
        <v>238</v>
      </c>
      <c r="E228" s="42">
        <v>80</v>
      </c>
      <c r="F228" s="5"/>
      <c r="G228" s="5"/>
      <c r="H228" s="6">
        <f t="shared" si="57"/>
        <v>0</v>
      </c>
      <c r="I228" s="6">
        <f t="shared" si="58"/>
        <v>0</v>
      </c>
      <c r="J228" s="3">
        <f t="shared" si="59"/>
        <v>0</v>
      </c>
      <c r="K228" s="6">
        <f>(F228+G228)*(1+RESUMO!$P$7)</f>
        <v>0</v>
      </c>
      <c r="L228" s="6">
        <f t="shared" si="60"/>
        <v>0</v>
      </c>
    </row>
    <row r="229" spans="1:12" s="38" customFormat="1" ht="15.5" customHeight="1" x14ac:dyDescent="0.35">
      <c r="A229" s="143" t="s">
        <v>323</v>
      </c>
      <c r="B229" s="146" t="s">
        <v>340</v>
      </c>
      <c r="C229" s="160"/>
      <c r="D229" s="41" t="s">
        <v>238</v>
      </c>
      <c r="E229" s="42">
        <v>8</v>
      </c>
      <c r="F229" s="5"/>
      <c r="G229" s="5"/>
      <c r="H229" s="6">
        <f t="shared" si="57"/>
        <v>0</v>
      </c>
      <c r="I229" s="6">
        <f t="shared" si="58"/>
        <v>0</v>
      </c>
      <c r="J229" s="3">
        <f t="shared" si="59"/>
        <v>0</v>
      </c>
      <c r="K229" s="6">
        <f>(F229+G229)*(1+RESUMO!$P$7)</f>
        <v>0</v>
      </c>
      <c r="L229" s="6">
        <f t="shared" si="60"/>
        <v>0</v>
      </c>
    </row>
    <row r="230" spans="1:12" s="38" customFormat="1" ht="15.5" customHeight="1" x14ac:dyDescent="0.35">
      <c r="A230" s="143" t="s">
        <v>324</v>
      </c>
      <c r="B230" s="146" t="s">
        <v>216</v>
      </c>
      <c r="C230" s="160"/>
      <c r="D230" s="41" t="s">
        <v>12</v>
      </c>
      <c r="E230" s="42">
        <v>100</v>
      </c>
      <c r="F230" s="5"/>
      <c r="G230" s="5"/>
      <c r="H230" s="6">
        <f t="shared" si="57"/>
        <v>0</v>
      </c>
      <c r="I230" s="6">
        <f t="shared" si="58"/>
        <v>0</v>
      </c>
      <c r="J230" s="3">
        <f t="shared" si="59"/>
        <v>0</v>
      </c>
      <c r="K230" s="6">
        <f>(F230+G230)*(1+RESUMO!$P$7)</f>
        <v>0</v>
      </c>
      <c r="L230" s="6">
        <f t="shared" si="60"/>
        <v>0</v>
      </c>
    </row>
    <row r="231" spans="1:12" s="38" customFormat="1" ht="15.5" customHeight="1" x14ac:dyDescent="0.35">
      <c r="A231" s="143" t="s">
        <v>325</v>
      </c>
      <c r="B231" s="146" t="s">
        <v>217</v>
      </c>
      <c r="C231" s="160"/>
      <c r="D231" s="41" t="s">
        <v>13</v>
      </c>
      <c r="E231" s="42">
        <v>8</v>
      </c>
      <c r="F231" s="5"/>
      <c r="G231" s="5"/>
      <c r="H231" s="6">
        <f t="shared" si="57"/>
        <v>0</v>
      </c>
      <c r="I231" s="6">
        <f t="shared" si="58"/>
        <v>0</v>
      </c>
      <c r="J231" s="3">
        <f t="shared" si="59"/>
        <v>0</v>
      </c>
      <c r="K231" s="6">
        <f>(F231+G231)*(1+RESUMO!$P$7)</f>
        <v>0</v>
      </c>
      <c r="L231" s="6">
        <f t="shared" si="60"/>
        <v>0</v>
      </c>
    </row>
    <row r="232" spans="1:12" s="38" customFormat="1" ht="15.5" customHeight="1" x14ac:dyDescent="0.35">
      <c r="A232" s="143" t="s">
        <v>326</v>
      </c>
      <c r="B232" s="146" t="s">
        <v>218</v>
      </c>
      <c r="C232" s="160"/>
      <c r="D232" s="41" t="s">
        <v>13</v>
      </c>
      <c r="E232" s="42">
        <v>8</v>
      </c>
      <c r="F232" s="5"/>
      <c r="G232" s="5"/>
      <c r="H232" s="6">
        <f t="shared" si="57"/>
        <v>0</v>
      </c>
      <c r="I232" s="6">
        <f t="shared" si="58"/>
        <v>0</v>
      </c>
      <c r="J232" s="3">
        <f t="shared" si="59"/>
        <v>0</v>
      </c>
      <c r="K232" s="6">
        <f>(F232+G232)*(1+RESUMO!$P$7)</f>
        <v>0</v>
      </c>
      <c r="L232" s="6">
        <f t="shared" si="60"/>
        <v>0</v>
      </c>
    </row>
    <row r="233" spans="1:12" s="38" customFormat="1" ht="15.5" x14ac:dyDescent="0.35">
      <c r="A233" s="143" t="s">
        <v>327</v>
      </c>
      <c r="B233" s="146" t="s">
        <v>202</v>
      </c>
      <c r="C233" s="160"/>
      <c r="D233" s="158" t="s">
        <v>16</v>
      </c>
      <c r="E233" s="42">
        <v>45.2</v>
      </c>
      <c r="F233" s="5"/>
      <c r="G233" s="5"/>
      <c r="H233" s="6">
        <f t="shared" si="57"/>
        <v>0</v>
      </c>
      <c r="I233" s="6">
        <f t="shared" si="58"/>
        <v>0</v>
      </c>
      <c r="J233" s="3">
        <f t="shared" si="59"/>
        <v>0</v>
      </c>
      <c r="K233" s="6">
        <f>(F233+G233)*(1+RESUMO!$P$7)</f>
        <v>0</v>
      </c>
      <c r="L233" s="6">
        <f t="shared" si="60"/>
        <v>0</v>
      </c>
    </row>
    <row r="234" spans="1:12" ht="36.75" customHeight="1" x14ac:dyDescent="0.35">
      <c r="A234" s="43"/>
      <c r="B234" s="65" t="s">
        <v>9</v>
      </c>
      <c r="C234" s="65"/>
      <c r="D234" s="65"/>
      <c r="E234" s="65"/>
      <c r="F234" s="65"/>
      <c r="G234" s="65"/>
      <c r="H234" s="7">
        <f>SUBTOTAL(9,H11:H233)</f>
        <v>0</v>
      </c>
      <c r="I234" s="7">
        <f>SUBTOTAL(9,I11:I233)</f>
        <v>0</v>
      </c>
      <c r="J234" s="7">
        <f>SUBTOTAL(9,J11:J233)</f>
        <v>0</v>
      </c>
      <c r="K234" s="7"/>
      <c r="L234" s="8">
        <f>SUBTOTAL(9,L11:L233)</f>
        <v>0</v>
      </c>
    </row>
    <row r="236" spans="1:12" ht="18" customHeight="1" x14ac:dyDescent="0.35">
      <c r="I236" s="45"/>
      <c r="J236" s="45"/>
      <c r="K236" s="45"/>
    </row>
    <row r="237" spans="1:12" ht="18" customHeight="1" x14ac:dyDescent="0.35">
      <c r="I237" s="45"/>
      <c r="J237" s="45"/>
      <c r="K237" s="45"/>
    </row>
  </sheetData>
  <sheetProtection algorithmName="SHA-512" hashValue="fzenPctmTTjYMtxxXq7j+3U15KHnTH8d2rxqD0n8V45Jw39DyExXTl8wtzEw6nxDq2QTB8yEIMIcU2thXdhqNg==" saltValue="KxFL0Cvcodq9iG5MSsecmA==" spinCount="100000" sheet="1" formatCells="0" formatColumns="0" formatRows="0"/>
  <autoFilter ref="A9:L233" xr:uid="{00000000-0001-0000-0100-000000000000}"/>
  <customSheetViews>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1"/>
      <headerFooter alignWithMargins="0">
        <oddFooter>&amp;R&amp;P de &amp;N</oddFooter>
      </headerFooter>
      <autoFilter ref="A11:AA11" xr:uid="{28920197-8F05-4A90-8494-B53220C70ED7}">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C6D09F83-6B89-492F-8156-8F2AC0CDDC4A}">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3"/>
      <headerFooter alignWithMargins="0">
        <oddFooter>&amp;R&amp;P de &amp;N</oddFooter>
      </headerFooter>
      <autoFilter ref="A11:AA11" xr:uid="{63E33E42-87B5-45CF-9AEC-BB8C31B57AB9}">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234:G234"/>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V31"/>
  <sheetViews>
    <sheetView showGridLines="0" showZeros="0" zoomScale="80" zoomScaleNormal="80" workbookViewId="0">
      <selection activeCell="P7" sqref="P7"/>
    </sheetView>
  </sheetViews>
  <sheetFormatPr defaultColWidth="6.7265625" defaultRowHeight="18" customHeight="1" x14ac:dyDescent="0.35"/>
  <cols>
    <col min="1" max="3" width="6.453125" style="46" customWidth="1"/>
    <col min="4" max="14" width="7.1796875" style="46" customWidth="1"/>
    <col min="15" max="22" width="14.26953125" style="46" customWidth="1"/>
    <col min="23" max="16384" width="6.7265625" style="46"/>
  </cols>
  <sheetData>
    <row r="1" spans="1:22" ht="22.5" customHeight="1" x14ac:dyDescent="0.35">
      <c r="A1" s="108" t="s">
        <v>31</v>
      </c>
      <c r="B1" s="109"/>
      <c r="C1" s="109"/>
      <c r="D1" s="109"/>
      <c r="E1" s="109"/>
      <c r="F1" s="110"/>
      <c r="G1" s="117" t="s">
        <v>43</v>
      </c>
      <c r="H1" s="118"/>
      <c r="I1" s="118"/>
      <c r="J1" s="118"/>
      <c r="K1" s="118"/>
      <c r="L1" s="118"/>
      <c r="M1" s="118"/>
      <c r="N1" s="118"/>
      <c r="O1" s="118"/>
      <c r="P1" s="118"/>
      <c r="Q1" s="118"/>
      <c r="R1" s="118"/>
      <c r="S1" s="118"/>
      <c r="T1" s="118"/>
      <c r="U1" s="118"/>
      <c r="V1" s="119"/>
    </row>
    <row r="2" spans="1:22" ht="22.5" customHeight="1" x14ac:dyDescent="0.35">
      <c r="A2" s="111"/>
      <c r="B2" s="112"/>
      <c r="C2" s="112"/>
      <c r="D2" s="112"/>
      <c r="E2" s="112"/>
      <c r="F2" s="113"/>
      <c r="G2" s="120" t="s">
        <v>33</v>
      </c>
      <c r="H2" s="121"/>
      <c r="I2" s="121"/>
      <c r="J2" s="121"/>
      <c r="K2" s="121"/>
      <c r="L2" s="121">
        <f>GERAL!C3</f>
        <v>0</v>
      </c>
      <c r="M2" s="121"/>
      <c r="N2" s="121"/>
      <c r="O2" s="121"/>
      <c r="P2" s="121"/>
      <c r="Q2" s="121"/>
      <c r="R2" s="121"/>
      <c r="S2" s="121"/>
      <c r="T2" s="121"/>
      <c r="U2" s="121"/>
      <c r="V2" s="122"/>
    </row>
    <row r="3" spans="1:22" ht="22.5" customHeight="1" x14ac:dyDescent="0.35">
      <c r="A3" s="111"/>
      <c r="B3" s="112"/>
      <c r="C3" s="112"/>
      <c r="D3" s="112"/>
      <c r="E3" s="112"/>
      <c r="F3" s="113"/>
      <c r="G3" s="47" t="s">
        <v>3</v>
      </c>
      <c r="H3" s="48"/>
      <c r="I3" s="48"/>
      <c r="J3" s="48"/>
      <c r="K3" s="48"/>
      <c r="L3" s="48"/>
      <c r="M3" s="48"/>
      <c r="N3" s="48"/>
      <c r="O3" s="48"/>
      <c r="P3" s="48"/>
      <c r="Q3" s="48"/>
      <c r="R3" s="48"/>
      <c r="S3" s="48"/>
      <c r="T3" s="48"/>
      <c r="U3" s="123" t="s">
        <v>44</v>
      </c>
      <c r="V3" s="123"/>
    </row>
    <row r="4" spans="1:22" ht="52" customHeight="1" x14ac:dyDescent="0.35">
      <c r="A4" s="114"/>
      <c r="B4" s="115"/>
      <c r="C4" s="115"/>
      <c r="D4" s="115"/>
      <c r="E4" s="115"/>
      <c r="F4" s="116"/>
      <c r="G4" s="124" t="str">
        <f>GERAL!C7</f>
        <v>TS 003 2026 - TS 008 2025 - TS 062 2025 - TS 103 2025</v>
      </c>
      <c r="H4" s="125"/>
      <c r="I4" s="125"/>
      <c r="J4" s="125"/>
      <c r="K4" s="125"/>
      <c r="L4" s="125"/>
      <c r="M4" s="125"/>
      <c r="N4" s="125"/>
      <c r="O4" s="125"/>
      <c r="P4" s="125"/>
      <c r="Q4" s="125"/>
      <c r="R4" s="125"/>
      <c r="S4" s="125"/>
      <c r="T4" s="126"/>
      <c r="U4" s="127">
        <f>GERAL!L3</f>
        <v>0</v>
      </c>
      <c r="V4" s="127"/>
    </row>
    <row r="5" spans="1:22" s="49" customFormat="1" ht="21" customHeight="1" x14ac:dyDescent="0.35">
      <c r="A5" s="99" t="s">
        <v>8</v>
      </c>
      <c r="B5" s="132"/>
      <c r="C5" s="100"/>
      <c r="D5" s="99" t="s">
        <v>18</v>
      </c>
      <c r="E5" s="132"/>
      <c r="F5" s="132"/>
      <c r="G5" s="132"/>
      <c r="H5" s="132"/>
      <c r="I5" s="132"/>
      <c r="J5" s="132"/>
      <c r="K5" s="132"/>
      <c r="L5" s="132"/>
      <c r="M5" s="132"/>
      <c r="N5" s="100"/>
      <c r="O5" s="134" t="s">
        <v>10</v>
      </c>
      <c r="P5" s="134" t="s">
        <v>19</v>
      </c>
      <c r="Q5" s="99" t="s">
        <v>20</v>
      </c>
      <c r="R5" s="100"/>
      <c r="S5" s="99" t="s">
        <v>45</v>
      </c>
      <c r="T5" s="100"/>
      <c r="U5" s="99" t="s">
        <v>46</v>
      </c>
      <c r="V5" s="100"/>
    </row>
    <row r="6" spans="1:22" s="49" customFormat="1" ht="21" customHeight="1" x14ac:dyDescent="0.35">
      <c r="A6" s="101"/>
      <c r="B6" s="133"/>
      <c r="C6" s="102"/>
      <c r="D6" s="101"/>
      <c r="E6" s="133"/>
      <c r="F6" s="133"/>
      <c r="G6" s="133"/>
      <c r="H6" s="133"/>
      <c r="I6" s="133"/>
      <c r="J6" s="133"/>
      <c r="K6" s="133"/>
      <c r="L6" s="133"/>
      <c r="M6" s="133"/>
      <c r="N6" s="102"/>
      <c r="O6" s="135"/>
      <c r="P6" s="135"/>
      <c r="Q6" s="101"/>
      <c r="R6" s="102"/>
      <c r="S6" s="101"/>
      <c r="T6" s="102"/>
      <c r="U6" s="101"/>
      <c r="V6" s="102"/>
    </row>
    <row r="7" spans="1:22" s="51" customFormat="1" ht="30" customHeight="1" x14ac:dyDescent="0.35">
      <c r="A7" s="103">
        <v>1</v>
      </c>
      <c r="B7" s="104"/>
      <c r="C7" s="105"/>
      <c r="D7" s="129" t="s">
        <v>50</v>
      </c>
      <c r="E7" s="130"/>
      <c r="F7" s="130"/>
      <c r="G7" s="130"/>
      <c r="H7" s="130"/>
      <c r="I7" s="130"/>
      <c r="J7" s="130"/>
      <c r="K7" s="130"/>
      <c r="L7" s="130"/>
      <c r="M7" s="130"/>
      <c r="N7" s="131"/>
      <c r="O7" s="50" t="s">
        <v>76</v>
      </c>
      <c r="P7" s="2"/>
      <c r="Q7" s="97">
        <f>GERAL!J234</f>
        <v>0</v>
      </c>
      <c r="R7" s="98"/>
      <c r="S7" s="128">
        <f>P7*Q7</f>
        <v>0</v>
      </c>
      <c r="T7" s="128"/>
      <c r="U7" s="97">
        <f>Q7+S7</f>
        <v>0</v>
      </c>
      <c r="V7" s="98"/>
    </row>
    <row r="8" spans="1:22" ht="36.75" customHeight="1" x14ac:dyDescent="0.35">
      <c r="A8" s="52"/>
      <c r="B8" s="53"/>
      <c r="C8" s="53"/>
      <c r="D8" s="136" t="s">
        <v>49</v>
      </c>
      <c r="E8" s="136"/>
      <c r="F8" s="136"/>
      <c r="G8" s="136"/>
      <c r="H8" s="136"/>
      <c r="I8" s="136"/>
      <c r="J8" s="136"/>
      <c r="K8" s="136"/>
      <c r="L8" s="136"/>
      <c r="M8" s="136"/>
      <c r="N8" s="136"/>
      <c r="O8" s="136"/>
      <c r="P8" s="136"/>
      <c r="Q8" s="136"/>
      <c r="R8" s="136"/>
      <c r="S8" s="136"/>
      <c r="T8" s="136"/>
      <c r="U8" s="139">
        <f>SUM(U7:V7)</f>
        <v>0</v>
      </c>
      <c r="V8" s="140"/>
    </row>
    <row r="9" spans="1:22" s="9" customFormat="1" ht="18" customHeight="1" x14ac:dyDescent="0.35"/>
    <row r="10" spans="1:22" s="9" customFormat="1" ht="18" customHeight="1" x14ac:dyDescent="0.35">
      <c r="A10" s="106"/>
      <c r="B10" s="106"/>
      <c r="C10" s="106"/>
      <c r="D10" s="107"/>
      <c r="E10" s="107"/>
      <c r="F10" s="107"/>
      <c r="G10" s="107"/>
      <c r="H10" s="107"/>
      <c r="I10" s="107"/>
      <c r="J10" s="107"/>
      <c r="K10" s="107"/>
      <c r="L10" s="107"/>
      <c r="M10" s="107"/>
      <c r="N10" s="107"/>
      <c r="S10" s="10"/>
      <c r="T10" s="11"/>
      <c r="U10" s="12"/>
    </row>
    <row r="11" spans="1:22" s="9" customFormat="1" ht="18" customHeight="1" x14ac:dyDescent="0.35">
      <c r="D11" s="54"/>
      <c r="R11" s="13"/>
      <c r="S11" s="137"/>
      <c r="T11" s="137"/>
      <c r="U11" s="137"/>
      <c r="V11" s="137"/>
    </row>
    <row r="12" spans="1:22" s="9" customFormat="1" ht="18" customHeight="1" x14ac:dyDescent="0.35">
      <c r="S12" s="138"/>
      <c r="T12" s="138"/>
      <c r="U12" s="138"/>
      <c r="V12" s="138"/>
    </row>
    <row r="13" spans="1:22" s="9" customFormat="1" ht="18" customHeight="1" x14ac:dyDescent="0.45">
      <c r="R13" s="14" t="s">
        <v>47</v>
      </c>
      <c r="S13" s="106"/>
      <c r="T13" s="106"/>
      <c r="U13" s="106"/>
      <c r="V13" s="106"/>
    </row>
    <row r="14" spans="1:22" s="9" customFormat="1" ht="18" customHeight="1" x14ac:dyDescent="0.45">
      <c r="R14" s="14" t="s">
        <v>48</v>
      </c>
      <c r="S14" s="106"/>
      <c r="T14" s="106"/>
      <c r="U14" s="106"/>
      <c r="V14" s="106"/>
    </row>
    <row r="15" spans="1:22" s="9" customFormat="1" ht="18" customHeight="1" x14ac:dyDescent="0.35">
      <c r="T15" s="15"/>
      <c r="U15" s="16"/>
    </row>
    <row r="16" spans="1:22" s="9" customFormat="1" ht="18" customHeight="1" x14ac:dyDescent="0.35"/>
    <row r="17" s="9" customFormat="1" ht="18" customHeight="1" x14ac:dyDescent="0.35"/>
    <row r="18" s="9" customFormat="1" ht="18" customHeight="1" x14ac:dyDescent="0.35"/>
    <row r="19" s="9" customFormat="1" ht="18" customHeight="1" x14ac:dyDescent="0.35"/>
    <row r="20" s="9" customFormat="1" ht="18" customHeight="1" x14ac:dyDescent="0.35"/>
    <row r="21" s="9" customFormat="1" ht="18" customHeight="1" x14ac:dyDescent="0.35"/>
    <row r="22" s="9" customFormat="1" ht="18" customHeight="1" x14ac:dyDescent="0.35"/>
    <row r="23" s="9" customFormat="1" ht="18" customHeight="1" x14ac:dyDescent="0.35"/>
    <row r="24" s="9" customFormat="1" ht="18" customHeight="1" x14ac:dyDescent="0.35"/>
    <row r="25" s="9" customFormat="1" ht="18" customHeight="1" x14ac:dyDescent="0.35"/>
    <row r="26" s="9" customFormat="1" ht="18" customHeight="1" x14ac:dyDescent="0.35"/>
    <row r="27" s="9" customFormat="1" ht="18" customHeight="1" x14ac:dyDescent="0.35"/>
    <row r="28" s="9" customFormat="1" ht="18" customHeight="1" x14ac:dyDescent="0.35"/>
    <row r="29" s="9" customFormat="1" ht="18" customHeight="1" x14ac:dyDescent="0.35"/>
    <row r="30" s="9" customFormat="1" ht="18" customHeight="1" x14ac:dyDescent="0.35"/>
    <row r="31" s="9" customFormat="1" ht="18" customHeight="1" x14ac:dyDescent="0.35"/>
  </sheetData>
  <sheetProtection algorithmName="SHA-512" hashValue="oCqFDKiv/t6D+8DzleCkmfG1XQSGFyH2obQ2G4I3YXWCa/0TrzHIWBQ0ALUWQfKqMmH5NpMh6uops/p3+o9Fzg==" saltValue="ne1hHxjdy98BKg+AU4hzqA==" spinCount="100000" sheet="1" formatCells="0" formatColumns="0" formatRows="0"/>
  <mergeCells count="26">
    <mergeCell ref="S14:V14"/>
    <mergeCell ref="D8:T8"/>
    <mergeCell ref="S11:V12"/>
    <mergeCell ref="S13:V13"/>
    <mergeCell ref="U8:V8"/>
    <mergeCell ref="A10:C10"/>
    <mergeCell ref="D10:N10"/>
    <mergeCell ref="A1:F4"/>
    <mergeCell ref="G1:V1"/>
    <mergeCell ref="G2:K2"/>
    <mergeCell ref="L2:V2"/>
    <mergeCell ref="U3:V3"/>
    <mergeCell ref="G4:T4"/>
    <mergeCell ref="U4:V4"/>
    <mergeCell ref="S7:T7"/>
    <mergeCell ref="D7:N7"/>
    <mergeCell ref="A5:C6"/>
    <mergeCell ref="O5:O6"/>
    <mergeCell ref="P5:P6"/>
    <mergeCell ref="Q5:R6"/>
    <mergeCell ref="D5:N6"/>
    <mergeCell ref="U7:V7"/>
    <mergeCell ref="U5:V6"/>
    <mergeCell ref="S5:T6"/>
    <mergeCell ref="A7:C7"/>
    <mergeCell ref="Q7:R7"/>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GERAL</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2026-05-21T11:34:12Z</dcterms:modified>
</cp:coreProperties>
</file>