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7. Orçamentos\136. FSJ - Reforma Ambulatório e Refeitório\Planilhas\Diversos\"/>
    </mc:Choice>
  </mc:AlternateContent>
  <xr:revisionPtr revIDLastSave="0" documentId="13_ncr:1_{C97951F7-EE37-4044-870A-4DF9A914D9AF}" xr6:coauthVersionLast="47" xr6:coauthVersionMax="47" xr10:uidLastSave="{00000000-0000-0000-0000-000000000000}"/>
  <bookViews>
    <workbookView xWindow="-28920" yWindow="-120" windowWidth="29040" windowHeight="15720" tabRatio="646" xr2:uid="{00000000-000D-0000-FFFF-FFFF00000000}"/>
  </bookViews>
  <sheets>
    <sheet name="INSTRUÇÕES" sheetId="11" r:id="rId1"/>
    <sheet name="AMBULATÓRIO" sheetId="2" r:id="rId2"/>
    <sheet name="REFEITÓRIO" sheetId="12" r:id="rId3"/>
    <sheet name="RESUMO" sheetId="10" r:id="rId4"/>
  </sheets>
  <definedNames>
    <definedName name="\0" localSheetId="0">#REF!</definedName>
    <definedName name="\0" localSheetId="3">#REF!</definedName>
    <definedName name="\0">#REF!</definedName>
    <definedName name="\a">#N/A</definedName>
    <definedName name="\c" localSheetId="0">#REF!</definedName>
    <definedName name="\c" localSheetId="3">#REF!</definedName>
    <definedName name="\c">#REF!</definedName>
    <definedName name="\p" localSheetId="0">#REF!</definedName>
    <definedName name="\p" localSheetId="3">#REF!</definedName>
    <definedName name="\p">#REF!</definedName>
    <definedName name="\Q" localSheetId="0">#REF!</definedName>
    <definedName name="\Q" localSheetId="3">#REF!</definedName>
    <definedName name="\Q">#REF!</definedName>
    <definedName name="\Z" localSheetId="0">#REF!</definedName>
    <definedName name="\Z" localSheetId="3">#REF!</definedName>
    <definedName name="\Z">#REF!</definedName>
    <definedName name="______R" localSheetId="0">#REF!</definedName>
    <definedName name="______R" localSheetId="3">#REF!</definedName>
    <definedName name="______R">#REF!</definedName>
    <definedName name="_____R" localSheetId="3">#REF!</definedName>
    <definedName name="_____R">#REF!</definedName>
    <definedName name="____R" localSheetId="3">#REF!</definedName>
    <definedName name="____R">#REF!</definedName>
    <definedName name="____VB6" localSheetId="3">#REF!</definedName>
    <definedName name="____VB6">#REF!</definedName>
    <definedName name="___R" localSheetId="0">#REF!</definedName>
    <definedName name="___R" localSheetId="3">#REF!</definedName>
    <definedName name="___R">#REF!</definedName>
    <definedName name="___VB6" localSheetId="0">#REF!</definedName>
    <definedName name="___VB6" localSheetId="3">#REF!</definedName>
    <definedName name="___VB6">#REF!</definedName>
    <definedName name="__R" localSheetId="0">#REF!</definedName>
    <definedName name="__R" localSheetId="3">#REF!</definedName>
    <definedName name="__R">#REF!</definedName>
    <definedName name="__VB6" localSheetId="0">#REF!</definedName>
    <definedName name="__VB6" localSheetId="3">#REF!</definedName>
    <definedName name="__VB6">#REF!</definedName>
    <definedName name="_1">#N/A</definedName>
    <definedName name="_1____MÃO_DE_OBRA_DIRETA" localSheetId="0">#REF!</definedName>
    <definedName name="_1____MÃO_DE_OBRA_DIRETA" localSheetId="3">#REF!</definedName>
    <definedName name="_1____MÃO_DE_OBRA_DIRETA">#REF!</definedName>
    <definedName name="_11">#N/A</definedName>
    <definedName name="_13.1___MATERIAL_CONSUMO" localSheetId="0">#REF!</definedName>
    <definedName name="_13.1___MATERIAL_CONSUMO" localSheetId="3">#REF!</definedName>
    <definedName name="_13.1___MATERIAL_CONSUMO">#REF!</definedName>
    <definedName name="_13.2___MATERIAL_APLICAÇÃO" localSheetId="0">#REF!</definedName>
    <definedName name="_13.2___MATERIAL_APLICAÇÃO" localSheetId="3">#REF!</definedName>
    <definedName name="_13.2___MATERIAL_APLICAÇÃO">#REF!</definedName>
    <definedName name="_13.3__FERRAMENTAS" localSheetId="0">#REF!</definedName>
    <definedName name="_13.3__FERRAMENTAS" localSheetId="3">#REF!</definedName>
    <definedName name="_13.3__FERRAMENTAS">#REF!</definedName>
    <definedName name="_13____MATERIAIS_E_FERRAMENTAS" localSheetId="0">#REF!</definedName>
    <definedName name="_13____MATERIAIS_E_FERRAMENTAS" localSheetId="3">#REF!</definedName>
    <definedName name="_13____MATERIAIS_E_FERRAMENTAS">#REF!</definedName>
    <definedName name="_14____MATERIAL_DE_SEGURANÇA" localSheetId="0">#REF!</definedName>
    <definedName name="_14____MATERIAL_DE_SEGURANÇA" localSheetId="3">#REF!</definedName>
    <definedName name="_14____MATERIAL_DE_SEGURANÇA">#REF!</definedName>
    <definedName name="_15____DIVERSOS" localSheetId="0">#REF!</definedName>
    <definedName name="_15____DIVERSOS" localSheetId="3">#REF!</definedName>
    <definedName name="_15____DIVERSOS">#REF!</definedName>
    <definedName name="_16.1___EQUIPAMENTOS_MAIORES" localSheetId="0">#REF!</definedName>
    <definedName name="_16.1___EQUIPAMENTOS_MAIORES" localSheetId="3">#REF!</definedName>
    <definedName name="_16.1___EQUIPAMENTOS_MAIORES">#REF!</definedName>
    <definedName name="_16.2___EQUIPAMENTOS_MENORES" localSheetId="0">#REF!</definedName>
    <definedName name="_16.2___EQUIPAMENTOS_MENORES" localSheetId="3">#REF!</definedName>
    <definedName name="_16.2___EQUIPAMENTOS_MENORES">#REF!</definedName>
    <definedName name="_16.3___VEÍCULOS" localSheetId="0">#REF!</definedName>
    <definedName name="_16.3___VEÍCULOS" localSheetId="3">#REF!</definedName>
    <definedName name="_16.3___VEÍCULOS">#REF!</definedName>
    <definedName name="_16.4___COMBÚSTIVEL" localSheetId="0">#REF!</definedName>
    <definedName name="_16.4___COMBÚSTIVEL" localSheetId="3">#REF!</definedName>
    <definedName name="_16.4___COMBÚSTIVEL">#REF!</definedName>
    <definedName name="_16.5___EQUIPAMENTOS_DE_ESCRITÓRIO" localSheetId="0">#REF!</definedName>
    <definedName name="_16.5___EQUIPAMENTOS_DE_ESCRITÓRIO" localSheetId="3">#REF!</definedName>
    <definedName name="_16.5___EQUIPAMENTOS_DE_ESCRITÓRIO">#REF!</definedName>
    <definedName name="_16___EQUIPAMENTOS" localSheetId="0">#REF!</definedName>
    <definedName name="_16___EQUIPAMENTOS" localSheetId="3">#REF!</definedName>
    <definedName name="_16___EQUIPAMENTOS">#REF!</definedName>
    <definedName name="_17.1_MENSALISTA" localSheetId="0">#REF!</definedName>
    <definedName name="_17.1_MENSALISTA" localSheetId="3">#REF!</definedName>
    <definedName name="_17.1_MENSALISTA">#REF!</definedName>
    <definedName name="_17.2___HORISTA" localSheetId="0">#REF!</definedName>
    <definedName name="_17.2___HORISTA" localSheetId="3">#REF!</definedName>
    <definedName name="_17.2___HORISTA">#REF!</definedName>
    <definedName name="_17___DIREÇÃO_TÉCNICA_ADMINISTRATIVA" localSheetId="0">#REF!</definedName>
    <definedName name="_17___DIREÇÃO_TÉCNICA_ADMINISTRATIVA" localSheetId="3">#REF!</definedName>
    <definedName name="_17___DIREÇÃO_TÉCNICA_ADMINISTRATIVA">#REF!</definedName>
    <definedName name="_18___CANTEIRO___INSTALAÇÃO___MANUTENÇÃO" localSheetId="0">#REF!</definedName>
    <definedName name="_18___CANTEIRO___INSTALAÇÃO___MANUTENÇÃO" localSheetId="3">#REF!</definedName>
    <definedName name="_18___CANTEIRO___INSTALAÇÃO___MANUTENÇÃO">#REF!</definedName>
    <definedName name="_19___TRANSPORTE_DE_PESSOAL" localSheetId="0">#REF!</definedName>
    <definedName name="_19___TRANSPORTE_DE_PESSOAL" localSheetId="3">#REF!</definedName>
    <definedName name="_19___TRANSPORTE_DE_PESSOAL">#REF!</definedName>
    <definedName name="_2">#N/A</definedName>
    <definedName name="_20___MOBILIZAÇÃO___DESMOBILIZAÇÃO" localSheetId="0">#REF!</definedName>
    <definedName name="_20___MOBILIZAÇÃO___DESMOBILIZAÇÃO" localSheetId="3">#REF!</definedName>
    <definedName name="_20___MOBILIZAÇÃO___DESMOBILIZAÇÃO">#REF!</definedName>
    <definedName name="_21___REFEIÇÃO_REFEITÓRIO" localSheetId="0">#REF!</definedName>
    <definedName name="_21___REFEIÇÃO_REFEITÓRIO" localSheetId="3">#REF!</definedName>
    <definedName name="_21___REFEIÇÃO_REFEITÓRIO">#REF!</definedName>
    <definedName name="_22">#N/A</definedName>
    <definedName name="_22___VÁRIOS" localSheetId="0">#REF!</definedName>
    <definedName name="_22___VÁRIOS" localSheetId="3">#REF!</definedName>
    <definedName name="_22___VÁRIOS">#REF!</definedName>
    <definedName name="_23___SERVIÇOS_DE_TERCEIROS" localSheetId="0">#REF!</definedName>
    <definedName name="_23___SERVIÇOS_DE_TERCEIROS" localSheetId="3">#REF!</definedName>
    <definedName name="_23___SERVIÇOS_DE_TERCEIROS">#REF!</definedName>
    <definedName name="_Fill" localSheetId="0" hidden="1">#REF!</definedName>
    <definedName name="_Fill" localSheetId="3" hidden="1">#REF!</definedName>
    <definedName name="_Fill" hidden="1">#REF!</definedName>
    <definedName name="_xlnm._FilterDatabase" localSheetId="1" hidden="1">AMBULATÓRIO!$A$9:$L$185</definedName>
    <definedName name="_xlnm._FilterDatabase" localSheetId="2" hidden="1">REFEITÓRIO!$A$9:$L$90</definedName>
    <definedName name="_xlnm._FilterDatabase" localSheetId="3" hidden="1">RESUMO!$A$5:$O$5</definedName>
    <definedName name="_Order1" hidden="1">255</definedName>
    <definedName name="_Order2" hidden="1">0</definedName>
    <definedName name="_Parse_Out" localSheetId="0" hidden="1">#REF!</definedName>
    <definedName name="_Parse_Out" localSheetId="3" hidden="1">#REF!</definedName>
    <definedName name="_Parse_Out" hidden="1">#REF!</definedName>
    <definedName name="_R" localSheetId="0">#REF!</definedName>
    <definedName name="_R" localSheetId="3">#REF!</definedName>
    <definedName name="_R">#REF!</definedName>
    <definedName name="_Regression_X" localSheetId="0" hidden="1">#REF!</definedName>
    <definedName name="_Regression_X" localSheetId="3" hidden="1">#REF!</definedName>
    <definedName name="_Regression_X" hidden="1">#REF!</definedName>
    <definedName name="_VB6" localSheetId="0">#REF!</definedName>
    <definedName name="_VB6" localSheetId="3">#REF!</definedName>
    <definedName name="_VB6">#REF!</definedName>
    <definedName name="A" localSheetId="0">#REF!</definedName>
    <definedName name="A" localSheetId="3">#REF!</definedName>
    <definedName name="A">#REF!</definedName>
    <definedName name="A_IMPRESI_N_IM" localSheetId="3">#REF!</definedName>
    <definedName name="A_IMPRESI_N_IM">#REF!</definedName>
    <definedName name="A1OO" localSheetId="0">#REF!</definedName>
    <definedName name="A1OO" localSheetId="3">#REF!</definedName>
    <definedName name="A1OO">#REF!</definedName>
    <definedName name="AA1OO" localSheetId="0">#REF!</definedName>
    <definedName name="AA1OO" localSheetId="3">#REF!</definedName>
    <definedName name="AA1OO">#REF!</definedName>
    <definedName name="AAA" localSheetId="0">#REF!</definedName>
    <definedName name="AAA" localSheetId="3">#REF!</definedName>
    <definedName name="AAA">#REF!</definedName>
    <definedName name="AAAAAAA" localSheetId="0">#REF!</definedName>
    <definedName name="AAAAAAA" localSheetId="3">#REF!</definedName>
    <definedName name="AAAAAAA">#REF!</definedName>
    <definedName name="AAAAAAAABBBBB" localSheetId="0">#REF!</definedName>
    <definedName name="AAAAAAAABBBBB" localSheetId="3">#REF!</definedName>
    <definedName name="AAAAAAAABBBBB">#REF!</definedName>
    <definedName name="AAB" localSheetId="3">#REF!</definedName>
    <definedName name="AAB">#REF!</definedName>
    <definedName name="AABABBAA" localSheetId="3">#REF!</definedName>
    <definedName name="AABABBAA">#REF!</definedName>
    <definedName name="AABABBBABABAB" localSheetId="3">#REF!</definedName>
    <definedName name="AABABBBABABAB">#REF!</definedName>
    <definedName name="AAC" localSheetId="3">#REF!</definedName>
    <definedName name="AAC">#REF!</definedName>
    <definedName name="ABAABBABABBB" localSheetId="3">#REF!</definedName>
    <definedName name="ABAABBABABBB">#REF!</definedName>
    <definedName name="ABABABABAB" localSheetId="3">#REF!</definedName>
    <definedName name="ABABABABAB">#REF!</definedName>
    <definedName name="ABABABABBAB" localSheetId="3">#REF!</definedName>
    <definedName name="ABABABABBAB">#REF!</definedName>
    <definedName name="ABABABBAB" localSheetId="3">#REF!</definedName>
    <definedName name="ABABABBAB">#REF!</definedName>
    <definedName name="ABABBAAB" localSheetId="3">#REF!</definedName>
    <definedName name="ABABBAAB">#REF!</definedName>
    <definedName name="ABABBABABAB" localSheetId="3">#REF!</definedName>
    <definedName name="ABABBABABAB">#REF!</definedName>
    <definedName name="ABABBBABBA" localSheetId="3">#REF!</definedName>
    <definedName name="ABABBBABBA">#REF!</definedName>
    <definedName name="ABB" localSheetId="3">#REF!</definedName>
    <definedName name="ABB">#REF!</definedName>
    <definedName name="ABBAABBABAB" localSheetId="3">#REF!</definedName>
    <definedName name="ABBAABBABAB">#REF!</definedName>
    <definedName name="ABBABABABB" localSheetId="3">#REF!</definedName>
    <definedName name="ABBABABABB">#REF!</definedName>
    <definedName name="ABBB" localSheetId="3">#REF!</definedName>
    <definedName name="ABBB">#REF!</definedName>
    <definedName name="ABBBAABABBBB" localSheetId="3">#REF!</definedName>
    <definedName name="ABBBAABABBBB">#REF!</definedName>
    <definedName name="ABBBBB" localSheetId="3">#REF!</definedName>
    <definedName name="ABBBBB">#REF!</definedName>
    <definedName name="ABBBBBBBBBBBBB" localSheetId="3">#REF!</definedName>
    <definedName name="ABBBBBBBBBBBBB">#REF!</definedName>
    <definedName name="ABBBBBBBBBBBBBB" localSheetId="3">#REF!</definedName>
    <definedName name="ABBBBBBBBBBBBBB">#REF!</definedName>
    <definedName name="ABCD" localSheetId="3">#REF!</definedName>
    <definedName name="ABCD">#REF!</definedName>
    <definedName name="ADALBERTO" localSheetId="0">#REF!</definedName>
    <definedName name="ADALBERTO" localSheetId="3">#REF!</definedName>
    <definedName name="ADALBERTO">#REF!</definedName>
    <definedName name="AJUDA" localSheetId="0">#REF!</definedName>
    <definedName name="AJUDA" localSheetId="3">#REF!</definedName>
    <definedName name="AJUDA">#REF!</definedName>
    <definedName name="Ajudante" localSheetId="0">#REF!</definedName>
    <definedName name="Ajudante" localSheetId="3">#REF!</definedName>
    <definedName name="Ajudante">#REF!</definedName>
    <definedName name="Andaimes" localSheetId="0">#REF!</definedName>
    <definedName name="Andaimes" localSheetId="3">#REF!</definedName>
    <definedName name="Andaimes">#REF!</definedName>
    <definedName name="Apoio" localSheetId="0">#REF!</definedName>
    <definedName name="Apoio" localSheetId="3">#REF!</definedName>
    <definedName name="Apoio">#REF!</definedName>
    <definedName name="_xlnm.Print_Area" localSheetId="0">INSTRUÇÕES!$A$1:$Y$36</definedName>
    <definedName name="_xlnm.Print_Area">#REF!</definedName>
    <definedName name="Área_impressão_IM">#N/A</definedName>
    <definedName name="AreaEightThreeZero" localSheetId="0">#REF!</definedName>
    <definedName name="AreaEightThreeZero" localSheetId="3">#REF!</definedName>
    <definedName name="AreaEightThreeZero">#REF!</definedName>
    <definedName name="AreaFiveOneZero" localSheetId="0">#REF!</definedName>
    <definedName name="AreaFiveOneZero" localSheetId="3">#REF!</definedName>
    <definedName name="AreaFiveOneZero">#REF!</definedName>
    <definedName name="AreaFiveSevenZero" localSheetId="0">#REF!</definedName>
    <definedName name="AreaFiveSevenZero" localSheetId="3">#REF!</definedName>
    <definedName name="AreaFiveSevenZero">#REF!</definedName>
    <definedName name="AreaFiveTwoZero" localSheetId="0">#REF!</definedName>
    <definedName name="AreaFiveTwoZero" localSheetId="3">#REF!</definedName>
    <definedName name="AreaFiveTwoZero">#REF!</definedName>
    <definedName name="AreaFourFourZero" localSheetId="0">#REF!</definedName>
    <definedName name="AreaFourFourZero" localSheetId="3">#REF!</definedName>
    <definedName name="AreaFourFourZero">#REF!</definedName>
    <definedName name="AreaFourOneZero" localSheetId="0">#REF!</definedName>
    <definedName name="AreaFourOneZero" localSheetId="3">#REF!</definedName>
    <definedName name="AreaFourOneZero">#REF!</definedName>
    <definedName name="AreaFourTwoZero" localSheetId="0">#REF!</definedName>
    <definedName name="AreaFourTwoZero" localSheetId="3">#REF!</definedName>
    <definedName name="AreaFourTwoZero">#REF!</definedName>
    <definedName name="AreaNineEightFour" localSheetId="0">#REF!</definedName>
    <definedName name="AreaNineEightFour" localSheetId="3">#REF!</definedName>
    <definedName name="AreaNineEightFour">#REF!</definedName>
    <definedName name="AreaNineEightTwo" localSheetId="0">#REF!</definedName>
    <definedName name="AreaNineEightTwo" localSheetId="3">#REF!</definedName>
    <definedName name="AreaNineEightTwo">#REF!</definedName>
    <definedName name="AreaNineEightZero" localSheetId="0">#REF!</definedName>
    <definedName name="AreaNineEightZero" localSheetId="3">#REF!</definedName>
    <definedName name="AreaNineEightZero">#REF!</definedName>
    <definedName name="AreaNineFourZero" localSheetId="0">#REF!</definedName>
    <definedName name="AreaNineFourZero" localSheetId="3">#REF!</definedName>
    <definedName name="AreaNineFourZero">#REF!</definedName>
    <definedName name="AreaNineNineZero" localSheetId="0">#REF!</definedName>
    <definedName name="AreaNineNineZero" localSheetId="3">#REF!</definedName>
    <definedName name="AreaNineNineZero">#REF!</definedName>
    <definedName name="AreaNineSixZero" localSheetId="0">#REF!</definedName>
    <definedName name="AreaNineSixZero" localSheetId="3">#REF!</definedName>
    <definedName name="AreaNineSixZero">#REF!</definedName>
    <definedName name="AreaNineThreeZero" localSheetId="0">#REF!</definedName>
    <definedName name="AreaNineThreeZero" localSheetId="3">#REF!</definedName>
    <definedName name="AreaNineThreeZero">#REF!</definedName>
    <definedName name="AreaNineTwoZero" localSheetId="0">#REF!</definedName>
    <definedName name="AreaNineTwoZero" localSheetId="3">#REF!</definedName>
    <definedName name="AreaNineTwoZero">#REF!</definedName>
    <definedName name="AreaOneOneZero" localSheetId="0">#REF!</definedName>
    <definedName name="AreaOneOneZero" localSheetId="3">#REF!</definedName>
    <definedName name="AreaOneOneZero">#REF!</definedName>
    <definedName name="AreaOneThreeZero" localSheetId="0">#REF!</definedName>
    <definedName name="AreaOneThreeZero" localSheetId="3">#REF!</definedName>
    <definedName name="AreaOneThreeZero">#REF!</definedName>
    <definedName name="AreaOneTwoZero" localSheetId="0">#REF!</definedName>
    <definedName name="AreaOneTwoZero" localSheetId="3">#REF!</definedName>
    <definedName name="AreaOneTwoZero">#REF!</definedName>
    <definedName name="AreaSevenFiveZero" localSheetId="0">#REF!</definedName>
    <definedName name="AreaSevenFiveZero" localSheetId="3">#REF!</definedName>
    <definedName name="AreaSevenFiveZero">#REF!</definedName>
    <definedName name="AreaSevenFourZero" localSheetId="0">#REF!</definedName>
    <definedName name="AreaSevenFourZero" localSheetId="3">#REF!</definedName>
    <definedName name="AreaSevenFourZero">#REF!</definedName>
    <definedName name="AreaThreeFiveFive" localSheetId="0">#REF!</definedName>
    <definedName name="AreaThreeFiveFive" localSheetId="3">#REF!</definedName>
    <definedName name="AreaThreeFiveFive">#REF!</definedName>
    <definedName name="AreaThreeFiveFour" localSheetId="0">#REF!</definedName>
    <definedName name="AreaThreeFiveFour" localSheetId="3">#REF!</definedName>
    <definedName name="AreaThreeFiveFour">#REF!</definedName>
    <definedName name="AreaThreeFiveOne" localSheetId="0">#REF!</definedName>
    <definedName name="AreaThreeFiveOne" localSheetId="3">#REF!</definedName>
    <definedName name="AreaThreeFiveOne">#REF!</definedName>
    <definedName name="AreaThreeFiveSeven" localSheetId="0">#REF!</definedName>
    <definedName name="AreaThreeFiveSeven" localSheetId="3">#REF!</definedName>
    <definedName name="AreaThreeFiveSeven">#REF!</definedName>
    <definedName name="AreaThreeFiveSix" localSheetId="0">#REF!</definedName>
    <definedName name="AreaThreeFiveSix" localSheetId="3">#REF!</definedName>
    <definedName name="AreaThreeFiveSix">#REF!</definedName>
    <definedName name="AreaThreeFiveThree" localSheetId="0">#REF!</definedName>
    <definedName name="AreaThreeFiveThree" localSheetId="3">#REF!</definedName>
    <definedName name="AreaThreeFiveThree">#REF!</definedName>
    <definedName name="AreaThreeFiveTwo" localSheetId="0">#REF!</definedName>
    <definedName name="AreaThreeFiveTwo" localSheetId="3">#REF!</definedName>
    <definedName name="AreaThreeFiveTwo">#REF!</definedName>
    <definedName name="AreaThreeNineZero" localSheetId="0">#REF!</definedName>
    <definedName name="AreaThreeNineZero" localSheetId="3">#REF!</definedName>
    <definedName name="AreaThreeNineZero">#REF!</definedName>
    <definedName name="AreaThreeSevenFive" localSheetId="0">#REF!</definedName>
    <definedName name="AreaThreeSevenFive" localSheetId="3">#REF!</definedName>
    <definedName name="AreaThreeSevenFive">#REF!</definedName>
    <definedName name="AreaThreeSevenFour" localSheetId="0">#REF!</definedName>
    <definedName name="AreaThreeSevenFour" localSheetId="3">#REF!</definedName>
    <definedName name="AreaThreeSevenFour">#REF!</definedName>
    <definedName name="AreaThreeSevenOne" localSheetId="0">#REF!</definedName>
    <definedName name="AreaThreeSevenOne" localSheetId="3">#REF!</definedName>
    <definedName name="AreaThreeSevenOne">#REF!</definedName>
    <definedName name="AreaThreeSevenThree" localSheetId="0">#REF!</definedName>
    <definedName name="AreaThreeSevenThree" localSheetId="3">#REF!</definedName>
    <definedName name="AreaThreeSevenThree">#REF!</definedName>
    <definedName name="AreaThreeThreeFive" localSheetId="0">#REF!</definedName>
    <definedName name="AreaThreeThreeFive" localSheetId="3">#REF!</definedName>
    <definedName name="AreaThreeThreeFive">#REF!</definedName>
    <definedName name="AreaThreeThreeFour" localSheetId="0">#REF!</definedName>
    <definedName name="AreaThreeThreeFour" localSheetId="3">#REF!</definedName>
    <definedName name="AreaThreeThreeFour">#REF!</definedName>
    <definedName name="AreaThreeThreeOne" localSheetId="0">#REF!</definedName>
    <definedName name="AreaThreeThreeOne" localSheetId="3">#REF!</definedName>
    <definedName name="AreaThreeThreeOne">#REF!</definedName>
    <definedName name="AreaThreeThreeSix" localSheetId="0">#REF!</definedName>
    <definedName name="AreaThreeThreeSix" localSheetId="3">#REF!</definedName>
    <definedName name="AreaThreeThreeSix">#REF!</definedName>
    <definedName name="AreaThreeThreeThree" localSheetId="0">#REF!</definedName>
    <definedName name="AreaThreeThreeThree" localSheetId="3">#REF!</definedName>
    <definedName name="AreaThreeThreeThree">#REF!</definedName>
    <definedName name="AreaThreeThreeTwo" localSheetId="0">#REF!</definedName>
    <definedName name="AreaThreeThreeTwo" localSheetId="3">#REF!</definedName>
    <definedName name="AreaThreeThreeTwo">#REF!</definedName>
    <definedName name="AreaThreeTwoOne" localSheetId="0">#REF!</definedName>
    <definedName name="AreaThreeTwoOne" localSheetId="3">#REF!</definedName>
    <definedName name="AreaThreeTwoOne">#REF!</definedName>
    <definedName name="AreaThreeTwoTwo" localSheetId="0">#REF!</definedName>
    <definedName name="AreaThreeTwoTwo" localSheetId="3">#REF!</definedName>
    <definedName name="AreaThreeTwoTwo">#REF!</definedName>
    <definedName name="AreaTwoEightZero" localSheetId="0">#REF!</definedName>
    <definedName name="AreaTwoEightZero" localSheetId="3">#REF!</definedName>
    <definedName name="AreaTwoEightZero">#REF!</definedName>
    <definedName name="AreaTwoFiveZero" localSheetId="0">#REF!</definedName>
    <definedName name="AreaTwoFiveZero" localSheetId="3">#REF!</definedName>
    <definedName name="AreaTwoFiveZero">#REF!</definedName>
    <definedName name="AreaTwoFourZero" localSheetId="0">#REF!</definedName>
    <definedName name="AreaTwoFourZero" localSheetId="3">#REF!</definedName>
    <definedName name="AreaTwoFourZero">#REF!</definedName>
    <definedName name="AreaTwoOneZero" localSheetId="0">#REF!</definedName>
    <definedName name="AreaTwoOneZero" localSheetId="3">#REF!</definedName>
    <definedName name="AreaTwoOneZero">#REF!</definedName>
    <definedName name="AreaTwoThreeZero" localSheetId="0">#REF!</definedName>
    <definedName name="AreaTwoThreeZero" localSheetId="3">#REF!</definedName>
    <definedName name="AreaTwoThreeZero">#REF!</definedName>
    <definedName name="AreaTwoTwoZero" localSheetId="0">#REF!</definedName>
    <definedName name="AreaTwoTwoZero" localSheetId="3">#REF!</definedName>
    <definedName name="AreaTwoTwoZero">#REF!</definedName>
    <definedName name="Armador" localSheetId="0">#REF!</definedName>
    <definedName name="Armador" localSheetId="3">#REF!</definedName>
    <definedName name="Armador">#REF!</definedName>
    <definedName name="At" localSheetId="0">#REF!</definedName>
    <definedName name="At" localSheetId="3">#REF!</definedName>
    <definedName name="At">#REF!</definedName>
    <definedName name="auxiliar" localSheetId="0">#REF!</definedName>
    <definedName name="auxiliar" localSheetId="3">#REF!</definedName>
    <definedName name="auxiliar">#REF!</definedName>
    <definedName name="AVIÃO" localSheetId="0">#REF!</definedName>
    <definedName name="AVIÃO" localSheetId="3">#REF!</definedName>
    <definedName name="AVIÃO">#REF!</definedName>
    <definedName name="BAAABABAB" localSheetId="0">#REF!</definedName>
    <definedName name="BAAABABAB" localSheetId="3">#REF!</definedName>
    <definedName name="BAAABABAB">#REF!</definedName>
    <definedName name="BAABABABBAAB" localSheetId="0">#REF!</definedName>
    <definedName name="BAABABABBAAB" localSheetId="3">#REF!</definedName>
    <definedName name="BAABABABBAAB">#REF!</definedName>
    <definedName name="BAABBAABBABB" localSheetId="0">#REF!</definedName>
    <definedName name="BAABBAABBABB" localSheetId="3">#REF!</definedName>
    <definedName name="BAABBAABBABB">#REF!</definedName>
    <definedName name="BABAABABABBB" localSheetId="3">#REF!</definedName>
    <definedName name="BABAABABABBB">#REF!</definedName>
    <definedName name="BABAABABB" localSheetId="3">#REF!</definedName>
    <definedName name="BABAABABB">#REF!</definedName>
    <definedName name="BABAABBB" localSheetId="3">#REF!</definedName>
    <definedName name="BABAABBB">#REF!</definedName>
    <definedName name="BABABABAB" localSheetId="3">#REF!</definedName>
    <definedName name="BABABABAB">#REF!</definedName>
    <definedName name="BABABABABAAB" localSheetId="3">#REF!</definedName>
    <definedName name="BABABABABAAB">#REF!</definedName>
    <definedName name="BABABABABAB" localSheetId="3">#REF!</definedName>
    <definedName name="BABABABABAB">#REF!</definedName>
    <definedName name="BABABABABABA" localSheetId="3">#REF!</definedName>
    <definedName name="BABABABABABA">#REF!</definedName>
    <definedName name="BABABABBABB" localSheetId="3">#REF!</definedName>
    <definedName name="BABABABBABB">#REF!</definedName>
    <definedName name="BABABABBB" localSheetId="3">#REF!</definedName>
    <definedName name="BABABABBB">#REF!</definedName>
    <definedName name="BABABBBB" localSheetId="3">#REF!</definedName>
    <definedName name="BABABBBB">#REF!</definedName>
    <definedName name="BABBABABA" localSheetId="3">#REF!</definedName>
    <definedName name="BABBABABA">#REF!</definedName>
    <definedName name="BABBABABAAB" localSheetId="3">#REF!</definedName>
    <definedName name="BABBABABAAB">#REF!</definedName>
    <definedName name="_xlnm.Database">#REF!</definedName>
    <definedName name="BANGLADESH" localSheetId="3">#REF!</definedName>
    <definedName name="BANGLADESH">#REF!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0">#REF!</definedName>
    <definedName name="BBAABBAABAB" localSheetId="3">#REF!</definedName>
    <definedName name="BBAABBAABAB">#REF!</definedName>
    <definedName name="BBAABBAABB" localSheetId="0">#REF!</definedName>
    <definedName name="BBAABBAABB" localSheetId="3">#REF!</definedName>
    <definedName name="BBAABBAABB">#REF!</definedName>
    <definedName name="BBAABBBABA" localSheetId="3">#REF!</definedName>
    <definedName name="BBAABBBABA">#REF!</definedName>
    <definedName name="BBABAABABAB" localSheetId="3">#REF!</definedName>
    <definedName name="BBABAABABAB">#REF!</definedName>
    <definedName name="BBABABBBBA" localSheetId="3">#REF!</definedName>
    <definedName name="BBABABBBBA">#REF!</definedName>
    <definedName name="BBB" localSheetId="3">#REF!</definedName>
    <definedName name="BBB">#REF!</definedName>
    <definedName name="BBC" localSheetId="3">#REF!</definedName>
    <definedName name="BBC">#REF!</definedName>
    <definedName name="BBD" localSheetId="3">#REF!</definedName>
    <definedName name="BBD">#REF!</definedName>
    <definedName name="BBE" localSheetId="3">#REF!</definedName>
    <definedName name="BBE">#REF!</definedName>
    <definedName name="BBF" localSheetId="3">#REF!</definedName>
    <definedName name="BBF">#REF!</definedName>
    <definedName name="BBG" localSheetId="3">#REF!</definedName>
    <definedName name="BBG">#REF!</definedName>
    <definedName name="BBH" localSheetId="3">#REF!</definedName>
    <definedName name="BBH">#REF!</definedName>
    <definedName name="BBI" localSheetId="3">#REF!</definedName>
    <definedName name="BBI">#REF!</definedName>
    <definedName name="BBJ" localSheetId="3">#REF!</definedName>
    <definedName name="BBJ">#REF!</definedName>
    <definedName name="BBK" localSheetId="3">#REF!</definedName>
    <definedName name="BBK">#REF!</definedName>
    <definedName name="BBL" localSheetId="3">#REF!</definedName>
    <definedName name="BBL">#REF!</definedName>
    <definedName name="BBM" localSheetId="3">#REF!</definedName>
    <definedName name="BBM">#REF!</definedName>
    <definedName name="BQ_TABLE1">#N/A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0">#REF!</definedName>
    <definedName name="caca" localSheetId="3">#REF!</definedName>
    <definedName name="caca">#REF!</definedName>
    <definedName name="Calafate" localSheetId="0">#REF!</definedName>
    <definedName name="Calafate" localSheetId="3">#REF!</definedName>
    <definedName name="Calafate">#REF!</definedName>
    <definedName name="Caldeireiro" localSheetId="0">#REF!</definedName>
    <definedName name="Caldeireiro" localSheetId="3">#REF!</definedName>
    <definedName name="Caldeireiro">#REF!</definedName>
    <definedName name="campo1" localSheetId="0">#REF!</definedName>
    <definedName name="campo1" localSheetId="3">#REF!</definedName>
    <definedName name="campo1">#REF!</definedName>
    <definedName name="capamc2" localSheetId="0">#REF!</definedName>
    <definedName name="capamc2" localSheetId="3">#REF!</definedName>
    <definedName name="capamc2">#REF!</definedName>
    <definedName name="capamc3" localSheetId="0">#REF!</definedName>
    <definedName name="capamc3" localSheetId="3">#REF!</definedName>
    <definedName name="capamc3">#REF!</definedName>
    <definedName name="CAPAMC4" localSheetId="0">#REF!</definedName>
    <definedName name="CAPAMC4" localSheetId="3">#REF!</definedName>
    <definedName name="CAPAMC4">#REF!</definedName>
    <definedName name="CAPAMC5TG" localSheetId="3">#REF!</definedName>
    <definedName name="CAPAMC5TG">#REF!</definedName>
    <definedName name="capanom" localSheetId="3">#REF!</definedName>
    <definedName name="capanom">#REF!</definedName>
    <definedName name="capatc2" localSheetId="3">#REF!</definedName>
    <definedName name="capatc2">#REF!</definedName>
    <definedName name="capatc3" localSheetId="3">#REF!</definedName>
    <definedName name="capatc3">#REF!</definedName>
    <definedName name="CAPATC4" localSheetId="3">#REF!</definedName>
    <definedName name="CAPATC4">#REF!</definedName>
    <definedName name="capatg2" localSheetId="3">#REF!</definedName>
    <definedName name="capatg2">#REF!</definedName>
    <definedName name="CAPATG3" localSheetId="3">#REF!</definedName>
    <definedName name="CAPATG3">#REF!</definedName>
    <definedName name="capatg4" localSheetId="3">#REF!</definedName>
    <definedName name="capatg4">#REF!</definedName>
    <definedName name="Carpinteiro" localSheetId="3">#REF!</definedName>
    <definedName name="Carpinteiro">#REF!</definedName>
    <definedName name="Carvoeiro" localSheetId="3">#REF!</definedName>
    <definedName name="Carvoeiro">#REF!</definedName>
    <definedName name="CASH_FLOW" localSheetId="0">#REF!</definedName>
    <definedName name="CASH_FLOW" localSheetId="3">#REF!</definedName>
    <definedName name="CASH_FLOW">#REF!</definedName>
    <definedName name="Category" localSheetId="0">#REF!</definedName>
    <definedName name="Category" localSheetId="3">#REF!</definedName>
    <definedName name="Category">#REF!</definedName>
    <definedName name="CCC" localSheetId="0">#REF!</definedName>
    <definedName name="CCC" localSheetId="3">#REF!</definedName>
    <definedName name="CCC">#REF!</definedName>
    <definedName name="cccc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0">#REF!</definedName>
    <definedName name="CCE" localSheetId="3">#REF!</definedName>
    <definedName name="CCE">#REF!</definedName>
    <definedName name="CCF" localSheetId="0">#REF!</definedName>
    <definedName name="CCF" localSheetId="3">#REF!</definedName>
    <definedName name="CCF">#REF!</definedName>
    <definedName name="CCM" localSheetId="3">#REF!</definedName>
    <definedName name="CCM">#REF!</definedName>
    <definedName name="CFM" localSheetId="3">#REF!</definedName>
    <definedName name="CFM">#REF!</definedName>
    <definedName name="CFU" localSheetId="3">#REF!</definedName>
    <definedName name="CFU">#REF!</definedName>
    <definedName name="CODIGO" localSheetId="3">#REF!</definedName>
    <definedName name="CODIGO">#REF!</definedName>
    <definedName name="COMI" localSheetId="3">#REF!</definedName>
    <definedName name="COMI">#REF!</definedName>
    <definedName name="COMPRAS" localSheetId="0">#REF!</definedName>
    <definedName name="COMPRAS" localSheetId="3">#REF!</definedName>
    <definedName name="COMPRAS">#REF!</definedName>
    <definedName name="concorrentes" localSheetId="0" hidden="1">{#N/A,#N/A,FALSE,"Cronograma";#N/A,#N/A,FALSE,"Cronogr. 2"}</definedName>
    <definedName name="concorrentes" localSheetId="3" hidden="1">{#N/A,#N/A,FALSE,"Cronograma";#N/A,#N/A,FALSE,"Cronogr. 2"}</definedName>
    <definedName name="concorrentes" hidden="1">{#N/A,#N/A,FALSE,"Cronograma";#N/A,#N/A,FALSE,"Cronogr. 2"}</definedName>
    <definedName name="confmc" localSheetId="0">#REF!</definedName>
    <definedName name="confmc" localSheetId="3">#REF!</definedName>
    <definedName name="confmc">#REF!</definedName>
    <definedName name="conftc" localSheetId="0">#REF!</definedName>
    <definedName name="conftc" localSheetId="3">#REF!</definedName>
    <definedName name="conftc">#REF!</definedName>
    <definedName name="conftg" localSheetId="0">#REF!</definedName>
    <definedName name="conftg" localSheetId="3">#REF!</definedName>
    <definedName name="conftg">#REF!</definedName>
    <definedName name="CONT1" localSheetId="0">#REF!</definedName>
    <definedName name="CONT1" localSheetId="3">#REF!</definedName>
    <definedName name="CONT1">#REF!</definedName>
    <definedName name="CONT2" localSheetId="0">#REF!</definedName>
    <definedName name="CONT2" localSheetId="3">#REF!</definedName>
    <definedName name="CONT2">#REF!</definedName>
    <definedName name="CONT3" localSheetId="0">#REF!</definedName>
    <definedName name="CONT3" localSheetId="3">#REF!</definedName>
    <definedName name="CONT3">#REF!</definedName>
    <definedName name="CONT4" localSheetId="0">#REF!</definedName>
    <definedName name="CONT4" localSheetId="3">#REF!</definedName>
    <definedName name="CONT4">#REF!</definedName>
    <definedName name="CONT5" localSheetId="0">#REF!</definedName>
    <definedName name="CONT5" localSheetId="3">#REF!</definedName>
    <definedName name="CONT5">#REF!</definedName>
    <definedName name="CONT6" localSheetId="0">#REF!</definedName>
    <definedName name="CONT6" localSheetId="3">#REF!</definedName>
    <definedName name="CONT6">#REF!</definedName>
    <definedName name="CONT7" localSheetId="0">#REF!</definedName>
    <definedName name="CONT7" localSheetId="3">#REF!</definedName>
    <definedName name="CONT7">#REF!</definedName>
    <definedName name="CONT8" localSheetId="0">#REF!</definedName>
    <definedName name="CONT8" localSheetId="3">#REF!</definedName>
    <definedName name="CONT8">#REF!</definedName>
    <definedName name="CONT9" localSheetId="0">#REF!</definedName>
    <definedName name="CONT9" localSheetId="3">#REF!</definedName>
    <definedName name="CONT9">#REF!</definedName>
    <definedName name="CPV" localSheetId="0">#REF!</definedName>
    <definedName name="CPV" localSheetId="3">#REF!</definedName>
    <definedName name="CPV">#REF!</definedName>
    <definedName name="CRN_FIS" localSheetId="0">#REF!</definedName>
    <definedName name="CRN_FIS" localSheetId="3">#REF!</definedName>
    <definedName name="CRN_FIS">#REF!</definedName>
    <definedName name="ct" localSheetId="0">#REF!</definedName>
    <definedName name="ct" localSheetId="3">#REF!</definedName>
    <definedName name="ct">#REF!</definedName>
    <definedName name="cu" localSheetId="3">#REF!</definedName>
    <definedName name="cu">#REF!</definedName>
    <definedName name="CUSTO" localSheetId="3">#REF!</definedName>
    <definedName name="CUSTO">#REF!</definedName>
    <definedName name="CUSTO_DE_COMBUSTÍVEL_E_LUFRIFICANTES" localSheetId="0">#REF!</definedName>
    <definedName name="CUSTO_DE_COMBUSTÍVEL_E_LUFRIFICANTES" localSheetId="3">#REF!</definedName>
    <definedName name="CUSTO_DE_COMBUSTÍVEL_E_LUFRIFICANTES">#REF!</definedName>
    <definedName name="D">#N/A</definedName>
    <definedName name="DADOS" localSheetId="0">#REF!</definedName>
    <definedName name="DADOS" localSheetId="3">#REF!</definedName>
    <definedName name="DADOS">#REF!</definedName>
    <definedName name="DATA" localSheetId="0">#REF!</definedName>
    <definedName name="DATA" localSheetId="3">#REF!</definedName>
    <definedName name="DATA">#REF!</definedName>
    <definedName name="DDD" localSheetId="0">#REF!</definedName>
    <definedName name="DDD" localSheetId="3">#REF!</definedName>
    <definedName name="DDD">#REF!</definedName>
    <definedName name="dddd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0">#REF!</definedName>
    <definedName name="DDE" localSheetId="3">#REF!</definedName>
    <definedName name="DDE">#REF!</definedName>
    <definedName name="DDF" localSheetId="0">#REF!</definedName>
    <definedName name="DDF" localSheetId="3">#REF!</definedName>
    <definedName name="DDF">#REF!</definedName>
    <definedName name="DDG" localSheetId="3">#REF!</definedName>
    <definedName name="DDG">#REF!</definedName>
    <definedName name="DDH" localSheetId="3">#REF!</definedName>
    <definedName name="DDH">#REF!</definedName>
    <definedName name="DDI" localSheetId="3">#REF!</definedName>
    <definedName name="DDI">#REF!</definedName>
    <definedName name="DDJ" localSheetId="3">#REF!</definedName>
    <definedName name="DDJ">#REF!</definedName>
    <definedName name="DDK" localSheetId="3">#REF!</definedName>
    <definedName name="DDK">#REF!</definedName>
    <definedName name="DDL" localSheetId="3">#REF!</definedName>
    <definedName name="DDL">#REF!</definedName>
    <definedName name="DDM" localSheetId="3">#REF!</definedName>
    <definedName name="DDM">#REF!</definedName>
    <definedName name="Denominação" localSheetId="3">#REF!</definedName>
    <definedName name="Denominação">#REF!</definedName>
    <definedName name="DESCRITIVO1" localSheetId="3">#REF!</definedName>
    <definedName name="DESCRITIVO1">#REF!</definedName>
    <definedName name="desig" localSheetId="0">#REF!</definedName>
    <definedName name="desig" localSheetId="3">#REF!</definedName>
    <definedName name="desig">#REF!</definedName>
    <definedName name="Di" localSheetId="0">#REF!</definedName>
    <definedName name="Di" localSheetId="3">#REF!</definedName>
    <definedName name="Di">#REF!</definedName>
    <definedName name="DISCRIMINAÇÃO" localSheetId="0">#REF!</definedName>
    <definedName name="DISCRIMINAÇÃO" localSheetId="3">#REF!</definedName>
    <definedName name="DISCRIMINAÇÃO">#REF!</definedName>
    <definedName name="dispmc" localSheetId="0">#REF!</definedName>
    <definedName name="dispmc" localSheetId="3">#REF!</definedName>
    <definedName name="dispmc">#REF!</definedName>
    <definedName name="disptc" localSheetId="0">#REF!</definedName>
    <definedName name="disptc" localSheetId="3">#REF!</definedName>
    <definedName name="disptc">#REF!</definedName>
    <definedName name="disptg" localSheetId="0">#REF!</definedName>
    <definedName name="disptg" localSheetId="3">#REF!</definedName>
    <definedName name="disptg">#REF!</definedName>
    <definedName name="Dn" localSheetId="0">#REF!</definedName>
    <definedName name="Dn" localSheetId="3">#REF!</definedName>
    <definedName name="Dn">#REF!</definedName>
    <definedName name="Do" localSheetId="0">#REF!</definedName>
    <definedName name="Do" localSheetId="3">#REF!</definedName>
    <definedName name="Do">#REF!</definedName>
    <definedName name="DOLAR" localSheetId="0">#REF!</definedName>
    <definedName name="DOLAR" localSheetId="3">#REF!</definedName>
    <definedName name="DOLAR">#REF!</definedName>
    <definedName name="Dólar" localSheetId="0">#REF!</definedName>
    <definedName name="Dólar" localSheetId="3">#REF!</definedName>
    <definedName name="Dólar">#REF!</definedName>
    <definedName name="DPRE" localSheetId="0">#REF!</definedName>
    <definedName name="DPRE" localSheetId="3">#REF!</definedName>
    <definedName name="DPRE">#REF!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0">#REF!</definedName>
    <definedName name="DTFE" localSheetId="3">#REF!</definedName>
    <definedName name="DTFE">#REF!</definedName>
    <definedName name="DTFM" localSheetId="0">#REF!</definedName>
    <definedName name="DTFM" localSheetId="3">#REF!</definedName>
    <definedName name="DTFM">#REF!</definedName>
    <definedName name="DTL" localSheetId="0">#REF!</definedName>
    <definedName name="DTL" localSheetId="3">#REF!</definedName>
    <definedName name="DTL">#REF!</definedName>
    <definedName name="EASD" localSheetId="0">#REF!</definedName>
    <definedName name="EASD" localSheetId="3">#REF!</definedName>
    <definedName name="EASD">#REF!</definedName>
    <definedName name="EEE" localSheetId="0">#REF!</definedName>
    <definedName name="EEE" localSheetId="3">#REF!</definedName>
    <definedName name="EEE">#REF!</definedName>
    <definedName name="EEF" localSheetId="0">#REF!</definedName>
    <definedName name="EEF" localSheetId="3">#REF!</definedName>
    <definedName name="EEF">#REF!</definedName>
    <definedName name="EEG" localSheetId="3">#REF!</definedName>
    <definedName name="EEG">#REF!</definedName>
    <definedName name="EEH" localSheetId="3">#REF!</definedName>
    <definedName name="EEH">#REF!</definedName>
    <definedName name="EEI" localSheetId="3">#REF!</definedName>
    <definedName name="EEI">#REF!</definedName>
    <definedName name="EFETIVO" localSheetId="0">#REF!</definedName>
    <definedName name="EFETIVO" localSheetId="3">#REF!</definedName>
    <definedName name="EFETIVO">#REF!</definedName>
    <definedName name="Eletricista_F_C" localSheetId="0">#REF!</definedName>
    <definedName name="Eletricista_F_C" localSheetId="3">#REF!</definedName>
    <definedName name="Eletricista_F_C">#REF!</definedName>
    <definedName name="Eletricista_FC" localSheetId="0">#REF!</definedName>
    <definedName name="Eletricista_FC" localSheetId="3">#REF!</definedName>
    <definedName name="Eletricista_FC">#REF!</definedName>
    <definedName name="Eletricista_Mo" localSheetId="0">#REF!</definedName>
    <definedName name="Eletricista_Mo" localSheetId="3">#REF!</definedName>
    <definedName name="Eletricista_Mo">#REF!</definedName>
    <definedName name="Eletricista_Mont" localSheetId="3">#REF!</definedName>
    <definedName name="Eletricista_Mont">#REF!</definedName>
    <definedName name="EletricistaFC" localSheetId="3">#REF!</definedName>
    <definedName name="EletricistaFC">#REF!</definedName>
    <definedName name="Encanador" localSheetId="3">#REF!</definedName>
    <definedName name="Encanador">#REF!</definedName>
    <definedName name="Encarregado" localSheetId="3">#REF!</definedName>
    <definedName name="Encarregado">#REF!</definedName>
    <definedName name="ENG" localSheetId="0">#REF!</definedName>
    <definedName name="ENG" localSheetId="3">#REF!</definedName>
    <definedName name="ENG">#REF!</definedName>
    <definedName name="EQUIPAMENTO" localSheetId="0">#REF!</definedName>
    <definedName name="EQUIPAMENTO" localSheetId="3">#REF!</definedName>
    <definedName name="EQUIPAMENTO">#REF!</definedName>
    <definedName name="Esmerilhador" localSheetId="0">#REF!</definedName>
    <definedName name="Esmerilhador" localSheetId="3">#REF!</definedName>
    <definedName name="Esmerilhador">#REF!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0">#REF!</definedName>
    <definedName name="etagig" localSheetId="3">#REF!</definedName>
    <definedName name="etagig">#REF!</definedName>
    <definedName name="etagim" localSheetId="0">#REF!</definedName>
    <definedName name="etagim" localSheetId="3">#REF!</definedName>
    <definedName name="etagim">#REF!</definedName>
    <definedName name="etagit" localSheetId="0">#REF!</definedName>
    <definedName name="etagit" localSheetId="3">#REF!</definedName>
    <definedName name="etagit">#REF!</definedName>
    <definedName name="etatm" localSheetId="0">#REF!</definedName>
    <definedName name="etatm" localSheetId="3">#REF!</definedName>
    <definedName name="etatm">#REF!</definedName>
    <definedName name="etatmmc" localSheetId="0">#REF!</definedName>
    <definedName name="etatmmc" localSheetId="3">#REF!</definedName>
    <definedName name="etatmmc">#REF!</definedName>
    <definedName name="EXAMES_MÉDICOS" localSheetId="0">#REF!</definedName>
    <definedName name="EXAMES_MÉDICOS" localSheetId="3">#REF!</definedName>
    <definedName name="EXAMES_MÉDICOS">#REF!</definedName>
    <definedName name="fator" localSheetId="0">#REF!</definedName>
    <definedName name="fator" localSheetId="3">#REF!</definedName>
    <definedName name="fator">#REF!</definedName>
    <definedName name="FDDF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0">#REF!</definedName>
    <definedName name="FEVol" localSheetId="3">#REF!</definedName>
    <definedName name="FEVol">#REF!</definedName>
    <definedName name="FFF" localSheetId="0">#REF!</definedName>
    <definedName name="FFF" localSheetId="3">#REF!</definedName>
    <definedName name="FFF">#REF!</definedName>
    <definedName name="FFG" localSheetId="3">#REF!</definedName>
    <definedName name="FFG">#REF!</definedName>
    <definedName name="FFH" localSheetId="3">#REF!</definedName>
    <definedName name="FFH">#REF!</definedName>
    <definedName name="FFI" localSheetId="3">#REF!</definedName>
    <definedName name="FFI">#REF!</definedName>
    <definedName name="fifty" localSheetId="0">#REF!</definedName>
    <definedName name="fifty" localSheetId="3">#REF!</definedName>
    <definedName name="fifty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0">#REF!</definedName>
    <definedName name="FiveA" localSheetId="3">#REF!</definedName>
    <definedName name="FiveA">#REF!</definedName>
    <definedName name="FiveB" localSheetId="0">#REF!</definedName>
    <definedName name="FiveB" localSheetId="3">#REF!</definedName>
    <definedName name="FiveB">#REF!</definedName>
    <definedName name="FiveC" localSheetId="0">#REF!</definedName>
    <definedName name="FiveC" localSheetId="3">#REF!</definedName>
    <definedName name="FiveC">#REF!</definedName>
    <definedName name="FiveD" localSheetId="0">#REF!</definedName>
    <definedName name="FiveD" localSheetId="3">#REF!</definedName>
    <definedName name="FiveD">#REF!</definedName>
    <definedName name="FiveE" localSheetId="0">#REF!</definedName>
    <definedName name="FiveE" localSheetId="3">#REF!</definedName>
    <definedName name="FiveE">#REF!</definedName>
    <definedName name="FiveF" localSheetId="0">#REF!</definedName>
    <definedName name="FiveF" localSheetId="3">#REF!</definedName>
    <definedName name="FiveF">#REF!</definedName>
    <definedName name="FiveG" localSheetId="0">#REF!</definedName>
    <definedName name="FiveG" localSheetId="3">#REF!</definedName>
    <definedName name="FiveG">#REF!</definedName>
    <definedName name="FiveH" localSheetId="0">#REF!</definedName>
    <definedName name="FiveH" localSheetId="3">#REF!</definedName>
    <definedName name="FiveH">#REF!</definedName>
    <definedName name="FiveI" localSheetId="0">#REF!</definedName>
    <definedName name="FiveI" localSheetId="3">#REF!</definedName>
    <definedName name="FiveI">#REF!</definedName>
    <definedName name="FiveJ" localSheetId="0">#REF!</definedName>
    <definedName name="FiveJ" localSheetId="3">#REF!</definedName>
    <definedName name="FiveJ">#REF!</definedName>
    <definedName name="FiveK" localSheetId="0">#REF!</definedName>
    <definedName name="FiveK" localSheetId="3">#REF!</definedName>
    <definedName name="FiveK">#REF!</definedName>
    <definedName name="FiveL" localSheetId="0">#REF!</definedName>
    <definedName name="FiveL" localSheetId="3">#REF!</definedName>
    <definedName name="FiveL">#REF!</definedName>
    <definedName name="FiveM" localSheetId="0">#REF!</definedName>
    <definedName name="FiveM" localSheetId="3">#REF!</definedName>
    <definedName name="FiveM">#REF!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0">#REF!</definedName>
    <definedName name="Fluidos" localSheetId="3">#REF!</definedName>
    <definedName name="Fluidos">#REF!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0">#REF!</definedName>
    <definedName name="FourA" localSheetId="3">#REF!</definedName>
    <definedName name="FourA">#REF!</definedName>
    <definedName name="FourB" localSheetId="0">#REF!</definedName>
    <definedName name="FourB" localSheetId="3">#REF!</definedName>
    <definedName name="FourB">#REF!</definedName>
    <definedName name="FourC" localSheetId="0">#REF!</definedName>
    <definedName name="FourC" localSheetId="3">#REF!</definedName>
    <definedName name="FourC">#REF!</definedName>
    <definedName name="FourD" localSheetId="0">#REF!</definedName>
    <definedName name="FourD" localSheetId="3">#REF!</definedName>
    <definedName name="FourD">#REF!</definedName>
    <definedName name="FourE" localSheetId="0">#REF!</definedName>
    <definedName name="FourE" localSheetId="3">#REF!</definedName>
    <definedName name="FourE">#REF!</definedName>
    <definedName name="FourF" localSheetId="0">#REF!</definedName>
    <definedName name="FourF" localSheetId="3">#REF!</definedName>
    <definedName name="FourF">#REF!</definedName>
    <definedName name="FourG" localSheetId="0">#REF!</definedName>
    <definedName name="FourG" localSheetId="3">#REF!</definedName>
    <definedName name="FourG">#REF!</definedName>
    <definedName name="FourH" localSheetId="0">#REF!</definedName>
    <definedName name="FourH" localSheetId="3">#REF!</definedName>
    <definedName name="FourH">#REF!</definedName>
    <definedName name="FourI" localSheetId="0">#REF!</definedName>
    <definedName name="FourI" localSheetId="3">#REF!</definedName>
    <definedName name="FourI">#REF!</definedName>
    <definedName name="FourJ" localSheetId="0">#REF!</definedName>
    <definedName name="FourJ" localSheetId="3">#REF!</definedName>
    <definedName name="FourJ">#REF!</definedName>
    <definedName name="FourK" localSheetId="0">#REF!</definedName>
    <definedName name="FourK" localSheetId="3">#REF!</definedName>
    <definedName name="FourK">#REF!</definedName>
    <definedName name="FourL" localSheetId="0">#REF!</definedName>
    <definedName name="FourL" localSheetId="3">#REF!</definedName>
    <definedName name="FourL">#REF!</definedName>
    <definedName name="Fourm" localSheetId="0">#REF!</definedName>
    <definedName name="Fourm" localSheetId="3">#REF!</definedName>
    <definedName name="Fourm">#REF!</definedName>
    <definedName name="FRT" localSheetId="0">#REF!</definedName>
    <definedName name="FRT" localSheetId="3">#REF!</definedName>
    <definedName name="FRT">#REF!</definedName>
    <definedName name="Funileiro" localSheetId="0">#REF!</definedName>
    <definedName name="Funileiro" localSheetId="3">#REF!</definedName>
    <definedName name="Funileiro">#REF!</definedName>
    <definedName name="GGG" localSheetId="0">#REF!</definedName>
    <definedName name="GGG" localSheetId="3">#REF!</definedName>
    <definedName name="GGG">#REF!</definedName>
    <definedName name="GGH" localSheetId="3">#REF!</definedName>
    <definedName name="GGH">#REF!</definedName>
    <definedName name="GGI" localSheetId="3">#REF!</definedName>
    <definedName name="GGI">#REF!</definedName>
    <definedName name="GGJ" localSheetId="3">#REF!</definedName>
    <definedName name="GGJ">#REF!</definedName>
    <definedName name="_xlnm.Recorder">#REF!</definedName>
    <definedName name="groelandia" localSheetId="3">#REF!</definedName>
    <definedName name="groelandia">#REF!</definedName>
    <definedName name="HHH" localSheetId="3">#REF!</definedName>
    <definedName name="HHH">#REF!</definedName>
    <definedName name="HHI" localSheetId="3">#REF!</definedName>
    <definedName name="HHI">#REF!</definedName>
    <definedName name="HHJ" localSheetId="3">#REF!</definedName>
    <definedName name="HHJ">#REF!</definedName>
    <definedName name="HHK" localSheetId="3">#REF!</definedName>
    <definedName name="HHK">#REF!</definedName>
    <definedName name="I" localSheetId="0">#REF!</definedName>
    <definedName name="I" localSheetId="3">#REF!</definedName>
    <definedName name="I">#REF!</definedName>
    <definedName name="ICMS" localSheetId="0">#REF!</definedName>
    <definedName name="ICMS" localSheetId="3">#REF!</definedName>
    <definedName name="ICMS">#REF!</definedName>
    <definedName name="II" localSheetId="0">#REF!</definedName>
    <definedName name="II" localSheetId="3">#REF!</definedName>
    <definedName name="II">#REF!</definedName>
    <definedName name="III" localSheetId="0">#REF!</definedName>
    <definedName name="III" localSheetId="3">#REF!</definedName>
    <definedName name="III">#REF!</definedName>
    <definedName name="IIIA" localSheetId="3">#REF!</definedName>
    <definedName name="IIIA">#REF!</definedName>
    <definedName name="IMP_03" localSheetId="0">#REF!</definedName>
    <definedName name="IMP_03" localSheetId="3">#REF!</definedName>
    <definedName name="IMP_03">#REF!</definedName>
    <definedName name="INDICE" localSheetId="0">#REF!</definedName>
    <definedName name="INDICE" localSheetId="3">#REF!</definedName>
    <definedName name="INDICE">#REF!</definedName>
    <definedName name="InhaltsvezSUMMEN" localSheetId="0">#REF!</definedName>
    <definedName name="InhaltsvezSUMMEN" localSheetId="3">#REF!</definedName>
    <definedName name="InhaltsvezSUMMEN">#REF!</definedName>
    <definedName name="Início_do_projeto" localSheetId="0">#REF!</definedName>
    <definedName name="Início_do_projeto">#REF!</definedName>
    <definedName name="Instr_Controle" localSheetId="0">#REF!</definedName>
    <definedName name="Instr_Controle" localSheetId="3">#REF!</definedName>
    <definedName name="Instr_Controle">#REF!</definedName>
    <definedName name="Instrum_Con" localSheetId="0">#REF!</definedName>
    <definedName name="Instrum_Con" localSheetId="3">#REF!</definedName>
    <definedName name="Instrum_Con">#REF!</definedName>
    <definedName name="Instrum_Controle" localSheetId="3">#REF!</definedName>
    <definedName name="Instrum_Controle">#REF!</definedName>
    <definedName name="Instrum_Mo" localSheetId="3">#REF!</definedName>
    <definedName name="Instrum_Mo">#REF!</definedName>
    <definedName name="Instrum_Montador" localSheetId="3">#REF!</definedName>
    <definedName name="Instrum_Montador">#REF!</definedName>
    <definedName name="Instrum_Tubista" localSheetId="3">#REF!</definedName>
    <definedName name="Instrum_Tubista">#REF!</definedName>
    <definedName name="IPI" localSheetId="3">#REF!</definedName>
    <definedName name="IPI">#REF!</definedName>
    <definedName name="Isolador" localSheetId="3">#REF!</definedName>
    <definedName name="Isolador">#REF!</definedName>
    <definedName name="item_1" localSheetId="3">#REF!</definedName>
    <definedName name="item_1">#REF!</definedName>
    <definedName name="JAIR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0">#REF!</definedName>
    <definedName name="JJJ" localSheetId="3">#REF!</definedName>
    <definedName name="JJJ">#REF!</definedName>
    <definedName name="JJJA" localSheetId="0">#REF!</definedName>
    <definedName name="JJJA" localSheetId="3">#REF!</definedName>
    <definedName name="JJJA">#REF!</definedName>
    <definedName name="JOAMAR">#N/A</definedName>
    <definedName name="JOAO" localSheetId="0">#REF!</definedName>
    <definedName name="JOAO" localSheetId="3">#REF!</definedName>
    <definedName name="JOAO">#REF!</definedName>
    <definedName name="K" localSheetId="0">#REF!</definedName>
    <definedName name="K" localSheetId="3">#REF!</definedName>
    <definedName name="K">#REF!</definedName>
    <definedName name="k1mc" localSheetId="0">#REF!</definedName>
    <definedName name="k1mc" localSheetId="3">#REF!</definedName>
    <definedName name="k1mc">#REF!</definedName>
    <definedName name="k1tc" localSheetId="0">#REF!</definedName>
    <definedName name="k1tc" localSheetId="3">#REF!</definedName>
    <definedName name="k1tc">#REF!</definedName>
    <definedName name="k2mc" localSheetId="0">#REF!</definedName>
    <definedName name="k2mc" localSheetId="3">#REF!</definedName>
    <definedName name="k2mc">#REF!</definedName>
    <definedName name="k2tc" localSheetId="0">#REF!</definedName>
    <definedName name="k2tc" localSheetId="3">#REF!</definedName>
    <definedName name="k2tc">#REF!</definedName>
    <definedName name="k3tc" localSheetId="0">#REF!</definedName>
    <definedName name="k3tc" localSheetId="3">#REF!</definedName>
    <definedName name="k3tc">#REF!</definedName>
    <definedName name="k4mc" localSheetId="0">#REF!</definedName>
    <definedName name="k4mc" localSheetId="3">#REF!</definedName>
    <definedName name="k4mc">#REF!</definedName>
    <definedName name="k4tc" localSheetId="0">#REF!</definedName>
    <definedName name="k4tc" localSheetId="3">#REF!</definedName>
    <definedName name="k4tc">#REF!</definedName>
    <definedName name="KKK" localSheetId="0">#REF!</definedName>
    <definedName name="KKK" localSheetId="3">#REF!</definedName>
    <definedName name="KKK">#REF!</definedName>
    <definedName name="KKKA" localSheetId="0">#REF!</definedName>
    <definedName name="KKKA" localSheetId="3">#REF!</definedName>
    <definedName name="KKKA">#REF!</definedName>
    <definedName name="KKKKK" localSheetId="0">#REF!</definedName>
    <definedName name="KKKKK" localSheetId="3">#REF!</definedName>
    <definedName name="KKKKK">#REF!</definedName>
    <definedName name="Laminador" localSheetId="3">#REF!</definedName>
    <definedName name="Laminador">#REF!</definedName>
    <definedName name="LILIAN" localSheetId="0">#REF!</definedName>
    <definedName name="LILIAN" localSheetId="3">#REF!</definedName>
    <definedName name="LILIAN">#REF!</definedName>
    <definedName name="Lista" localSheetId="0">#REF!</definedName>
    <definedName name="Lista" localSheetId="3">#REF!</definedName>
    <definedName name="Lista">#REF!</definedName>
    <definedName name="ListaFim" localSheetId="0">#REF!</definedName>
    <definedName name="ListaFim" localSheetId="3">#REF!</definedName>
    <definedName name="ListaFim">#REF!</definedName>
    <definedName name="LLL" localSheetId="0">#REF!</definedName>
    <definedName name="LLL" localSheetId="3">#REF!</definedName>
    <definedName name="LLL">#REF!</definedName>
    <definedName name="LLLA" localSheetId="3">#REF!</definedName>
    <definedName name="LLLA">#REF!</definedName>
    <definedName name="LOP" localSheetId="3">#REF!</definedName>
    <definedName name="LOP">#REF!</definedName>
    <definedName name="lulinha" localSheetId="0">#REF!</definedName>
    <definedName name="lulinha" localSheetId="3">#REF!</definedName>
    <definedName name="lulinha">#REF!</definedName>
    <definedName name="Maçariqueiro" localSheetId="0">#REF!</definedName>
    <definedName name="Maçariqueiro" localSheetId="3">#REF!</definedName>
    <definedName name="Maçariqueiro">#REF!</definedName>
    <definedName name="Macro1" localSheetId="0">#REF!</definedName>
    <definedName name="Macro1" localSheetId="3">#REF!</definedName>
    <definedName name="Macro1">#REF!</definedName>
    <definedName name="marcel" localSheetId="0">#REF!</definedName>
    <definedName name="marcel" localSheetId="3">#REF!</definedName>
    <definedName name="marcel">#REF!</definedName>
    <definedName name="MARIANA" localSheetId="0">#REF!</definedName>
    <definedName name="MARIANA" localSheetId="3">#REF!</definedName>
    <definedName name="MARIANA">#REF!</definedName>
    <definedName name="MARINA" localSheetId="0">#REF!</definedName>
    <definedName name="MARINA" localSheetId="3">#REF!</definedName>
    <definedName name="MARINA">#REF!</definedName>
    <definedName name="Materiais" localSheetId="0">#REF!</definedName>
    <definedName name="Materiais" localSheetId="3">#REF!</definedName>
    <definedName name="Materiais">#REF!</definedName>
    <definedName name="Mecanico_Aj" localSheetId="0">#REF!</definedName>
    <definedName name="Mecanico_Aj" localSheetId="3">#REF!</definedName>
    <definedName name="Mecanico_Aj">#REF!</definedName>
    <definedName name="Mecânico_Ajust" localSheetId="0">#REF!</definedName>
    <definedName name="Mecânico_Ajust" localSheetId="3">#REF!</definedName>
    <definedName name="Mecânico_Ajust">#REF!</definedName>
    <definedName name="Mecanico_Mon" localSheetId="0">#REF!</definedName>
    <definedName name="Mecanico_Mon" localSheetId="3">#REF!</definedName>
    <definedName name="Mecanico_Mon">#REF!</definedName>
    <definedName name="Mecânico_Mont" localSheetId="3">#REF!</definedName>
    <definedName name="Mecânico_Mont">#REF!</definedName>
    <definedName name="MmExcelLinker_4E7BD31E_65F0_440C_A162_0361D739B0FD" localSheetId="0">ANEXO IVA MAT DE #REF!</definedName>
    <definedName name="MmExcelLinker_4E7BD31E_65F0_440C_A162_0361D739B0FD" localSheetId="2">ANEXO IVA MAT DE #REF!</definedName>
    <definedName name="MmExcelLinker_4E7BD31E_65F0_440C_A162_0361D739B0FD" localSheetId="3">ANEXO IVA MAT DE #REF!</definedName>
    <definedName name="MmExcelLinker_4E7BD31E_65F0_440C_A162_0361D739B0FD">ANEXO IVA MAT DE #REF!</definedName>
    <definedName name="MMM" localSheetId="0">#REF!</definedName>
    <definedName name="MMM" localSheetId="3">#REF!</definedName>
    <definedName name="MMM">#REF!</definedName>
    <definedName name="MMMA" localSheetId="0">#REF!</definedName>
    <definedName name="MMMA" localSheetId="3">#REF!</definedName>
    <definedName name="MMMA">#REF!</definedName>
    <definedName name="Montador" localSheetId="0">#REF!</definedName>
    <definedName name="Montador" localSheetId="3">#REF!</definedName>
    <definedName name="Montador">#REF!</definedName>
    <definedName name="Montagem" localSheetId="3">#REF!</definedName>
    <definedName name="Montagem">#REF!</definedName>
    <definedName name="NCM" localSheetId="3">#REF!</definedName>
    <definedName name="NCM">#REF!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0">#REF!</definedName>
    <definedName name="OneA" localSheetId="3">#REF!</definedName>
    <definedName name="OneA">#REF!</definedName>
    <definedName name="OneB" localSheetId="0">#REF!</definedName>
    <definedName name="OneB" localSheetId="3">#REF!</definedName>
    <definedName name="OneB">#REF!</definedName>
    <definedName name="OneC" localSheetId="0">#REF!</definedName>
    <definedName name="OneC" localSheetId="3">#REF!</definedName>
    <definedName name="OneC">#REF!</definedName>
    <definedName name="OneD" localSheetId="0">#REF!</definedName>
    <definedName name="OneD" localSheetId="3">#REF!</definedName>
    <definedName name="OneD">#REF!</definedName>
    <definedName name="OneE" localSheetId="0">#REF!</definedName>
    <definedName name="OneE" localSheetId="3">#REF!</definedName>
    <definedName name="OneE">#REF!</definedName>
    <definedName name="OneF" localSheetId="0">#REF!</definedName>
    <definedName name="OneF" localSheetId="3">#REF!</definedName>
    <definedName name="OneF">#REF!</definedName>
    <definedName name="OneG" localSheetId="0">#REF!</definedName>
    <definedName name="OneG" localSheetId="3">#REF!</definedName>
    <definedName name="OneG">#REF!</definedName>
    <definedName name="OneH" localSheetId="0">#REF!</definedName>
    <definedName name="OneH" localSheetId="3">#REF!</definedName>
    <definedName name="OneH">#REF!</definedName>
    <definedName name="OneI" localSheetId="0">#REF!</definedName>
    <definedName name="OneI" localSheetId="3">#REF!</definedName>
    <definedName name="OneI">#REF!</definedName>
    <definedName name="OneJ" localSheetId="0">#REF!</definedName>
    <definedName name="OneJ" localSheetId="3">#REF!</definedName>
    <definedName name="OneJ">#REF!</definedName>
    <definedName name="OneK" localSheetId="0">#REF!</definedName>
    <definedName name="OneK" localSheetId="3">#REF!</definedName>
    <definedName name="OneK">#REF!</definedName>
    <definedName name="OneL" localSheetId="0">#REF!</definedName>
    <definedName name="OneL" localSheetId="3">#REF!</definedName>
    <definedName name="OneL">#REF!</definedName>
    <definedName name="OneM" localSheetId="0">#REF!</definedName>
    <definedName name="OneM" localSheetId="3">#REF!</definedName>
    <definedName name="OneM">#REF!</definedName>
    <definedName name="ORÇ" localSheetId="0">#REF!</definedName>
    <definedName name="ORÇ" localSheetId="3">#REF!</definedName>
    <definedName name="ORÇ">#REF!</definedName>
    <definedName name="OUTR" localSheetId="0">#REF!</definedName>
    <definedName name="OUTR" localSheetId="3">#REF!</definedName>
    <definedName name="OUTR">#REF!</definedName>
    <definedName name="P.Aparente" localSheetId="0">#REF!</definedName>
    <definedName name="P.Aparente" localSheetId="3">#REF!</definedName>
    <definedName name="P.Aparente">#REF!</definedName>
    <definedName name="P.Reatia" localSheetId="0">#REF!</definedName>
    <definedName name="P.Reatia" localSheetId="3">#REF!</definedName>
    <definedName name="P.Reatia">#REF!</definedName>
    <definedName name="p2mpmc2" localSheetId="3">#REF!</definedName>
    <definedName name="p2mpmc2">#REF!</definedName>
    <definedName name="p2mpmc3" localSheetId="3">#REF!</definedName>
    <definedName name="p2mpmc3">#REF!</definedName>
    <definedName name="p2mpmc4" localSheetId="3">#REF!</definedName>
    <definedName name="p2mpmc4">#REF!</definedName>
    <definedName name="P2MPTC2" localSheetId="3">#REF!</definedName>
    <definedName name="P2MPTC2">#REF!</definedName>
    <definedName name="p2mptc3" localSheetId="3">#REF!</definedName>
    <definedName name="p2mptc3">#REF!</definedName>
    <definedName name="p2mptc4" localSheetId="3">#REF!</definedName>
    <definedName name="p2mptc4">#REF!</definedName>
    <definedName name="p2mptg2" localSheetId="3">#REF!</definedName>
    <definedName name="p2mptg2">#REF!</definedName>
    <definedName name="p2mptg3" localSheetId="3">#REF!</definedName>
    <definedName name="p2mptg3">#REF!</definedName>
    <definedName name="p2mptg4" localSheetId="3">#REF!</definedName>
    <definedName name="p2mptg4">#REF!</definedName>
    <definedName name="p2mptg5" localSheetId="3">#REF!</definedName>
    <definedName name="p2mptg5">#REF!</definedName>
    <definedName name="p3mpmc3" localSheetId="3">#REF!</definedName>
    <definedName name="p3mpmc3">#REF!</definedName>
    <definedName name="p3mpmc4" localSheetId="3">#REF!</definedName>
    <definedName name="p3mpmc4">#REF!</definedName>
    <definedName name="p3mptc3" localSheetId="3">#REF!</definedName>
    <definedName name="p3mptc3">#REF!</definedName>
    <definedName name="p3mptc4" localSheetId="3">#REF!</definedName>
    <definedName name="p3mptc4">#REF!</definedName>
    <definedName name="p3mptg3" localSheetId="3">#REF!</definedName>
    <definedName name="p3mptg3">#REF!</definedName>
    <definedName name="p3mptg4" localSheetId="3">#REF!</definedName>
    <definedName name="p3mptg4">#REF!</definedName>
    <definedName name="p3mptg5" localSheetId="3">#REF!</definedName>
    <definedName name="p3mptg5">#REF!</definedName>
    <definedName name="p4mpmc4" localSheetId="3">#REF!</definedName>
    <definedName name="p4mpmc4">#REF!</definedName>
    <definedName name="p4mptc4" localSheetId="3">#REF!</definedName>
    <definedName name="p4mptc4">#REF!</definedName>
    <definedName name="p4mptg4" localSheetId="3">#REF!</definedName>
    <definedName name="p4mptg4">#REF!</definedName>
    <definedName name="p4mptg5" localSheetId="3">#REF!</definedName>
    <definedName name="p4mptg5">#REF!</definedName>
    <definedName name="p5mptg5" localSheetId="3">#REF!</definedName>
    <definedName name="p5mptg5">#REF!</definedName>
    <definedName name="p5mtg5" localSheetId="3">#REF!</definedName>
    <definedName name="p5mtg5">#REF!</definedName>
    <definedName name="pativar" localSheetId="3">#REF!</definedName>
    <definedName name="pativar">#REF!</definedName>
    <definedName name="PCORMC" localSheetId="0">#REF!</definedName>
    <definedName name="PCORMC" localSheetId="3">#REF!</definedName>
    <definedName name="PCORMC">#REF!</definedName>
    <definedName name="PCORTC" localSheetId="0">#REF!</definedName>
    <definedName name="PCORTC" localSheetId="3">#REF!</definedName>
    <definedName name="PCORTC">#REF!</definedName>
    <definedName name="PCORTG" localSheetId="0">#REF!</definedName>
    <definedName name="PCORTG" localSheetId="3">#REF!</definedName>
    <definedName name="PCORTG">#REF!</definedName>
    <definedName name="Pedr_Refrat" localSheetId="0">#REF!</definedName>
    <definedName name="Pedr_Refrat" localSheetId="3">#REF!</definedName>
    <definedName name="Pedr_Refrat">#REF!</definedName>
    <definedName name="Pedreiro" localSheetId="0">#REF!</definedName>
    <definedName name="Pedreiro" localSheetId="3">#REF!</definedName>
    <definedName name="Pedreiro">#REF!</definedName>
    <definedName name="Pedreiro_Ref" localSheetId="0">#REF!</definedName>
    <definedName name="Pedreiro_Ref" localSheetId="3">#REF!</definedName>
    <definedName name="Pedreiro_Ref">#REF!</definedName>
    <definedName name="Pedreiro_Refrat" localSheetId="3">#REF!</definedName>
    <definedName name="Pedreiro_Refrat">#REF!</definedName>
    <definedName name="Pintor" localSheetId="3">#REF!</definedName>
    <definedName name="Pintor">#REF!</definedName>
    <definedName name="plan" localSheetId="3">#REF!</definedName>
    <definedName name="plan">#REF!</definedName>
    <definedName name="PLANILHA" localSheetId="3">#REF!</definedName>
    <definedName name="PLANILHA">#REF!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0">#REF!</definedName>
    <definedName name="Preços" localSheetId="3">#REF!</definedName>
    <definedName name="Preços">#REF!</definedName>
    <definedName name="Print_Area_MI" localSheetId="0">#REF!</definedName>
    <definedName name="Print_Area_MI" localSheetId="3">#REF!</definedName>
    <definedName name="Print_Area_MI">#REF!</definedName>
    <definedName name="PROJ" localSheetId="0">#REF!</definedName>
    <definedName name="PROJ" localSheetId="3">#REF!</definedName>
    <definedName name="PROJ">#REF!</definedName>
    <definedName name="project_name" localSheetId="0">#REF!</definedName>
    <definedName name="project_name" localSheetId="3">#REF!</definedName>
    <definedName name="project_name">#REF!</definedName>
    <definedName name="Projects" localSheetId="0">#REF!</definedName>
    <definedName name="Projects" localSheetId="3">#REF!</definedName>
    <definedName name="Projects">#REF!</definedName>
    <definedName name="Q" localSheetId="0">#REF!</definedName>
    <definedName name="Q" localSheetId="3">#REF!</definedName>
    <definedName name="Q">#REF!</definedName>
    <definedName name="qq" localSheetId="0">#REF!</definedName>
    <definedName name="qq" localSheetId="3">#REF!</definedName>
    <definedName name="qq">#REF!</definedName>
    <definedName name="q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0">#REF!</definedName>
    <definedName name="Rendimento" localSheetId="3">#REF!</definedName>
    <definedName name="Rendimento">#REF!</definedName>
    <definedName name="RESINAS" localSheetId="0">#REF!</definedName>
    <definedName name="RESINAS" localSheetId="3">#REF!</definedName>
    <definedName name="RESINAS">#REF!</definedName>
    <definedName name="resultadorendimento" localSheetId="0">#REF!</definedName>
    <definedName name="resultadorendimento" localSheetId="3">#REF!</definedName>
    <definedName name="resultadorendimento">#REF!</definedName>
    <definedName name="RESUMO" localSheetId="0">#REF!</definedName>
    <definedName name="RESUMO" localSheetId="3">#REF!</definedName>
    <definedName name="RESUMO">#REF!</definedName>
    <definedName name="REV." localSheetId="0">#REF!</definedName>
    <definedName name="REV." localSheetId="3">#REF!</definedName>
    <definedName name="REV.">#REF!</definedName>
    <definedName name="Revestidor" localSheetId="0">#REF!</definedName>
    <definedName name="Revestidor" localSheetId="3">#REF!</definedName>
    <definedName name="Revestidor">#REF!</definedName>
    <definedName name="Rg" localSheetId="0">#REF!</definedName>
    <definedName name="Rg" localSheetId="3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mana_de_exibição" localSheetId="0">#REF!</definedName>
    <definedName name="Semana_de_exibição">#REF!</definedName>
    <definedName name="Serralheiro" localSheetId="0">#REF!</definedName>
    <definedName name="Serralheiro" localSheetId="3">#REF!</definedName>
    <definedName name="Serralheiro">#REF!</definedName>
    <definedName name="SixA" localSheetId="0">#REF!</definedName>
    <definedName name="SixA" localSheetId="3">#REF!</definedName>
    <definedName name="SixA">#REF!</definedName>
    <definedName name="SixB" localSheetId="0">#REF!</definedName>
    <definedName name="SixB" localSheetId="3">#REF!</definedName>
    <definedName name="SixB">#REF!</definedName>
    <definedName name="SixC" localSheetId="0">#REF!</definedName>
    <definedName name="SixC" localSheetId="3">#REF!</definedName>
    <definedName name="SixC">#REF!</definedName>
    <definedName name="SixD" localSheetId="0">#REF!</definedName>
    <definedName name="SixD" localSheetId="3">#REF!</definedName>
    <definedName name="SixD">#REF!</definedName>
    <definedName name="SixE" localSheetId="0">#REF!</definedName>
    <definedName name="SixE" localSheetId="3">#REF!</definedName>
    <definedName name="SixE">#REF!</definedName>
    <definedName name="SixF" localSheetId="0">#REF!</definedName>
    <definedName name="SixF" localSheetId="3">#REF!</definedName>
    <definedName name="SixF">#REF!</definedName>
    <definedName name="SixG" localSheetId="0">#REF!</definedName>
    <definedName name="SixG" localSheetId="3">#REF!</definedName>
    <definedName name="SixG">#REF!</definedName>
    <definedName name="SixH" localSheetId="0">#REF!</definedName>
    <definedName name="SixH" localSheetId="3">#REF!</definedName>
    <definedName name="SixH">#REF!</definedName>
    <definedName name="SixI" localSheetId="0">#REF!</definedName>
    <definedName name="SixI" localSheetId="3">#REF!</definedName>
    <definedName name="SixI">#REF!</definedName>
    <definedName name="SixJ" localSheetId="0">#REF!</definedName>
    <definedName name="SixJ" localSheetId="3">#REF!</definedName>
    <definedName name="SixJ">#REF!</definedName>
    <definedName name="SixK" localSheetId="0">#REF!</definedName>
    <definedName name="SixK" localSheetId="3">#REF!</definedName>
    <definedName name="SixK">#REF!</definedName>
    <definedName name="SixL" localSheetId="0">#REF!</definedName>
    <definedName name="SixL" localSheetId="3">#REF!</definedName>
    <definedName name="SixL">#REF!</definedName>
    <definedName name="SixM" localSheetId="0">#REF!</definedName>
    <definedName name="SixM" localSheetId="3">#REF!</definedName>
    <definedName name="SixM">#REF!</definedName>
    <definedName name="Soldador_AC" localSheetId="0">#REF!</definedName>
    <definedName name="Soldador_AC" localSheetId="3">#REF!</definedName>
    <definedName name="Soldador_AC">#REF!</definedName>
    <definedName name="Soldador_AC_TIG" localSheetId="0">#REF!</definedName>
    <definedName name="Soldador_AC_TIG" localSheetId="3">#REF!</definedName>
    <definedName name="Soldador_AC_TIG">#REF!</definedName>
    <definedName name="Soldador_ACarb" localSheetId="0">#REF!</definedName>
    <definedName name="Soldador_ACarb" localSheetId="3">#REF!</definedName>
    <definedName name="Soldador_ACarb">#REF!</definedName>
    <definedName name="Soldador_AI" localSheetId="3">#REF!</definedName>
    <definedName name="Soldador_AI">#REF!</definedName>
    <definedName name="Soldador_AI_TIG" localSheetId="3">#REF!</definedName>
    <definedName name="Soldador_AI_TIG">#REF!</definedName>
    <definedName name="Soldador_AInox" localSheetId="3">#REF!</definedName>
    <definedName name="Soldador_AInox">#REF!</definedName>
    <definedName name="Soldador_AL" localSheetId="3">#REF!</definedName>
    <definedName name="Soldador_AL">#REF!</definedName>
    <definedName name="Soldador_AL_TIG" localSheetId="3">#REF!</definedName>
    <definedName name="Soldador_AL_TIG">#REF!</definedName>
    <definedName name="Soldador_ALiga" localSheetId="3">#REF!</definedName>
    <definedName name="Soldador_ALiga">#REF!</definedName>
    <definedName name="Soldador_Alum" localSheetId="3">#REF!</definedName>
    <definedName name="Soldador_Alum">#REF!</definedName>
    <definedName name="Soldador_Alumínio" localSheetId="3">#REF!</definedName>
    <definedName name="Soldador_Alumínio">#REF!</definedName>
    <definedName name="Soldador_Cob" localSheetId="3">#REF!</definedName>
    <definedName name="Soldador_Cob">#REF!</definedName>
    <definedName name="Soldador_Cobre" localSheetId="3">#REF!</definedName>
    <definedName name="Soldador_Cobre">#REF!</definedName>
    <definedName name="Soldador_Est" localSheetId="3">#REF!</definedName>
    <definedName name="Soldador_Est">#REF!</definedName>
    <definedName name="Soldador_Estrut" localSheetId="3">#REF!</definedName>
    <definedName name="Soldador_Estrut">#REF!</definedName>
    <definedName name="Soldador_TIG_AC" localSheetId="3">#REF!</definedName>
    <definedName name="Soldador_TIG_AC">#REF!</definedName>
    <definedName name="Soldador_TIG_AI" localSheetId="3">#REF!</definedName>
    <definedName name="Soldador_TIG_AI">#REF!</definedName>
    <definedName name="Soldador_TIG_AL" localSheetId="3">#REF!</definedName>
    <definedName name="Soldador_TIG_AL">#REF!</definedName>
    <definedName name="SS" localSheetId="0" hidden="1">#REF!</definedName>
    <definedName name="SS" localSheetId="3" hidden="1">#REF!</definedName>
    <definedName name="SS" hidden="1">#REF!</definedName>
    <definedName name="SSSSSSSS" localSheetId="0">#REF!</definedName>
    <definedName name="SSSSSSSS" localSheetId="3">#REF!</definedName>
    <definedName name="SSSSSSSS">#REF!</definedName>
    <definedName name="Subestação" localSheetId="0">#REF!</definedName>
    <definedName name="Subestação" localSheetId="3">#REF!</definedName>
    <definedName name="Subestação">#REF!</definedName>
    <definedName name="SYOKI_GAMEN">#N/A</definedName>
    <definedName name="tabelaDenominação" localSheetId="0">#REF!</definedName>
    <definedName name="tabelaDenominação" localSheetId="3">#REF!</definedName>
    <definedName name="tabelaDenominação">#REF!</definedName>
    <definedName name="Tag_Carga" localSheetId="0">#REF!</definedName>
    <definedName name="Tag_Carga" localSheetId="3">#REF!</definedName>
    <definedName name="Tag_Carga">#REF!</definedName>
    <definedName name="Tag_CCM" localSheetId="0">#REF!</definedName>
    <definedName name="Tag_CCM" localSheetId="3">#REF!</definedName>
    <definedName name="Tag_CCM">#REF!</definedName>
    <definedName name="TEC" localSheetId="0">#REF!</definedName>
    <definedName name="TEC" localSheetId="3">#REF!</definedName>
    <definedName name="TEC">#REF!</definedName>
    <definedName name="TEC." localSheetId="0">#REF!</definedName>
    <definedName name="TEC." localSheetId="3">#REF!</definedName>
    <definedName name="TEC.">#REF!</definedName>
    <definedName name="TESTE" localSheetId="0">#REF!</definedName>
    <definedName name="TESTE" localSheetId="3">#REF!</definedName>
    <definedName name="TESTE">#REF!</definedName>
    <definedName name="TESTE2" localSheetId="0">#REF!</definedName>
    <definedName name="TESTE2" localSheetId="3">#REF!</definedName>
    <definedName name="TESTE2">#REF!</definedName>
    <definedName name="thmed" localSheetId="0">#REF!</definedName>
    <definedName name="thmed" localSheetId="3">#REF!</definedName>
    <definedName name="thmed">#REF!</definedName>
    <definedName name="thmin" localSheetId="0">#REF!</definedName>
    <definedName name="thmin" localSheetId="3">#REF!</definedName>
    <definedName name="thmin">#REF!</definedName>
    <definedName name="ThreeA" localSheetId="0">#REF!</definedName>
    <definedName name="ThreeA" localSheetId="3">#REF!</definedName>
    <definedName name="ThreeA">#REF!</definedName>
    <definedName name="ThreeB" localSheetId="0">#REF!</definedName>
    <definedName name="ThreeB" localSheetId="3">#REF!</definedName>
    <definedName name="ThreeB">#REF!</definedName>
    <definedName name="ThreeC" localSheetId="0">#REF!</definedName>
    <definedName name="ThreeC" localSheetId="3">#REF!</definedName>
    <definedName name="ThreeC">#REF!</definedName>
    <definedName name="ThreeD" localSheetId="0">#REF!</definedName>
    <definedName name="ThreeD" localSheetId="3">#REF!</definedName>
    <definedName name="ThreeD">#REF!</definedName>
    <definedName name="ThreeE" localSheetId="0">#REF!</definedName>
    <definedName name="ThreeE" localSheetId="3">#REF!</definedName>
    <definedName name="ThreeE">#REF!</definedName>
    <definedName name="ThreeF" localSheetId="0">#REF!</definedName>
    <definedName name="ThreeF" localSheetId="3">#REF!</definedName>
    <definedName name="ThreeF">#REF!</definedName>
    <definedName name="ThreeG" localSheetId="0">#REF!</definedName>
    <definedName name="ThreeG" localSheetId="3">#REF!</definedName>
    <definedName name="ThreeG">#REF!</definedName>
    <definedName name="ThreeH" localSheetId="0">#REF!</definedName>
    <definedName name="ThreeH" localSheetId="3">#REF!</definedName>
    <definedName name="ThreeH">#REF!</definedName>
    <definedName name="ThreeI" localSheetId="0">#REF!</definedName>
    <definedName name="ThreeI" localSheetId="3">#REF!</definedName>
    <definedName name="ThreeI">#REF!</definedName>
    <definedName name="ThreeJ" localSheetId="0">#REF!</definedName>
    <definedName name="ThreeJ" localSheetId="3">#REF!</definedName>
    <definedName name="ThreeJ">#REF!</definedName>
    <definedName name="ThreeK" localSheetId="0">#REF!</definedName>
    <definedName name="ThreeK" localSheetId="3">#REF!</definedName>
    <definedName name="ThreeK">#REF!</definedName>
    <definedName name="ThreeL" localSheetId="0">#REF!</definedName>
    <definedName name="ThreeL" localSheetId="3">#REF!</definedName>
    <definedName name="ThreeL">#REF!</definedName>
    <definedName name="ThreeM" localSheetId="0">#REF!</definedName>
    <definedName name="ThreeM" localSheetId="3">#REF!</definedName>
    <definedName name="ThreeM">#REF!</definedName>
    <definedName name="TIPO_DE_INSTRUMENTO" localSheetId="0">#REF!</definedName>
    <definedName name="TIPO_DE_INSTRUMENTO" localSheetId="3">#REF!</definedName>
    <definedName name="TIPO_DE_INSTRUMENTO">#REF!</definedName>
    <definedName name="tit" localSheetId="0">#REF!</definedName>
    <definedName name="tit" localSheetId="3">#REF!</definedName>
    <definedName name="tit">#REF!</definedName>
    <definedName name="TIT_FIS" localSheetId="0">#REF!</definedName>
    <definedName name="TIT_FIS" localSheetId="3">#REF!</definedName>
    <definedName name="TIT_FIS">#REF!</definedName>
    <definedName name="_xlnm.Print_Titles" localSheetId="1">AMBULATÓRIO!#REF!</definedName>
    <definedName name="_xlnm.Print_Titles" localSheetId="2">REFEITÓRIO!#REF!</definedName>
    <definedName name="_xlnm.Print_Titles" localSheetId="3">RESUMO!$5:$5</definedName>
    <definedName name="_xlnm.Print_Titles">#N/A</definedName>
    <definedName name="Títulos_impressão_IM" localSheetId="0">#REF!</definedName>
    <definedName name="Títulos_impressão_IM" localSheetId="3">#REF!</definedName>
    <definedName name="Títulos_impressão_IM">#REF!</definedName>
    <definedName name="TOTAL" localSheetId="0">#REF!</definedName>
    <definedName name="TOTAL" localSheetId="3">#REF!</definedName>
    <definedName name="TOTAL">#REF!</definedName>
    <definedName name="TPREVMC" localSheetId="0">#REF!</definedName>
    <definedName name="TPREVMC" localSheetId="3">#REF!</definedName>
    <definedName name="TPREVMC">#REF!</definedName>
    <definedName name="TPREVTC" localSheetId="0">#REF!</definedName>
    <definedName name="TPREVTC" localSheetId="3">#REF!</definedName>
    <definedName name="TPREVTC">#REF!</definedName>
    <definedName name="TPREVTG" localSheetId="0">#REF!</definedName>
    <definedName name="TPREVTG" localSheetId="3">#REF!</definedName>
    <definedName name="TPREVTG">#REF!</definedName>
    <definedName name="TwoA" localSheetId="0">#REF!</definedName>
    <definedName name="TwoA" localSheetId="3">#REF!</definedName>
    <definedName name="TwoA">#REF!</definedName>
    <definedName name="TwoB" localSheetId="0">#REF!</definedName>
    <definedName name="TwoB" localSheetId="3">#REF!</definedName>
    <definedName name="TwoB">#REF!</definedName>
    <definedName name="TwoC" localSheetId="0">#REF!</definedName>
    <definedName name="TwoC" localSheetId="3">#REF!</definedName>
    <definedName name="TwoC">#REF!</definedName>
    <definedName name="TwoD" localSheetId="0">#REF!</definedName>
    <definedName name="TwoD" localSheetId="3">#REF!</definedName>
    <definedName name="TwoD">#REF!</definedName>
    <definedName name="TwoE" localSheetId="0">#REF!</definedName>
    <definedName name="TwoE" localSheetId="3">#REF!</definedName>
    <definedName name="TwoE">#REF!</definedName>
    <definedName name="TwoF" localSheetId="0">#REF!</definedName>
    <definedName name="TwoF" localSheetId="3">#REF!</definedName>
    <definedName name="TwoF">#REF!</definedName>
    <definedName name="TwoG" localSheetId="0">#REF!</definedName>
    <definedName name="TwoG" localSheetId="3">#REF!</definedName>
    <definedName name="TwoG">#REF!</definedName>
    <definedName name="TwoH" localSheetId="0">#REF!</definedName>
    <definedName name="TwoH" localSheetId="3">#REF!</definedName>
    <definedName name="TwoH">#REF!</definedName>
    <definedName name="TwoI" localSheetId="0">#REF!</definedName>
    <definedName name="TwoI" localSheetId="3">#REF!</definedName>
    <definedName name="TwoI">#REF!</definedName>
    <definedName name="TwoJ" localSheetId="0">#REF!</definedName>
    <definedName name="TwoJ" localSheetId="3">#REF!</definedName>
    <definedName name="TwoJ">#REF!</definedName>
    <definedName name="TwoK" localSheetId="0">#REF!</definedName>
    <definedName name="TwoK" localSheetId="3">#REF!</definedName>
    <definedName name="TwoK">#REF!</definedName>
    <definedName name="TwoL" localSheetId="0">#REF!</definedName>
    <definedName name="TwoL" localSheetId="3">#REF!</definedName>
    <definedName name="TwoL">#REF!</definedName>
    <definedName name="TwoM" localSheetId="0">#REF!</definedName>
    <definedName name="TwoM" localSheetId="3">#REF!</definedName>
    <definedName name="TwoM">#REF!</definedName>
    <definedName name="UN" localSheetId="0">#REF!</definedName>
    <definedName name="UN" localSheetId="3">#REF!</definedName>
    <definedName name="UN">#REF!</definedName>
    <definedName name="Unidade" localSheetId="0">#REF!</definedName>
    <definedName name="Unidade" localSheetId="3">#REF!</definedName>
    <definedName name="Unidade">#REF!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0">#REF!</definedName>
    <definedName name="Wagua" localSheetId="3">#REF!</definedName>
    <definedName name="Wagua">#REF!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0">#REF!</definedName>
    <definedName name="Wpipe" localSheetId="3">#REF!</definedName>
    <definedName name="Wpipe">#REF!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3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3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0" hidden="1">{#N/A,#N/A,FALSE,"Cronograma";#N/A,#N/A,FALSE,"Cronogr. 2"}</definedName>
    <definedName name="wrn.Cronograma." localSheetId="3" hidden="1">{#N/A,#N/A,FALSE,"Cronograma";#N/A,#N/A,FALSE,"Cronogr. 2"}</definedName>
    <definedName name="wrn.Cronograma." hidden="1">{#N/A,#N/A,FALSE,"Cronograma";#N/A,#N/A,FALSE,"Cronogr. 2"}</definedName>
    <definedName name="wrn.ESTIMAT." localSheetId="0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3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3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0">#REF!</definedName>
    <definedName name="Wtotal" localSheetId="3">#REF!</definedName>
    <definedName name="Wtotal">#REF!</definedName>
    <definedName name="X" localSheetId="0">#REF!</definedName>
    <definedName name="X" localSheetId="3">#REF!</definedName>
    <definedName name="X">#REF!</definedName>
    <definedName name="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0">#REF!</definedName>
    <definedName name="XXXXXX" localSheetId="3">#REF!</definedName>
    <definedName name="XXXXXX">#REF!</definedName>
    <definedName name="XXXXXXX" localSheetId="0">#REF!</definedName>
    <definedName name="XXXXXXX" localSheetId="3">#REF!</definedName>
    <definedName name="XXXXXXX">#REF!</definedName>
    <definedName name="XYZZXZXXZXZ" localSheetId="0">#REF!</definedName>
    <definedName name="XYZZXZXXZXZ" localSheetId="3">#REF!</definedName>
    <definedName name="XYZZXZXXZXZ">#REF!</definedName>
    <definedName name="Z" localSheetId="0">#REF!</definedName>
    <definedName name="Z" localSheetId="3">#REF!</definedName>
    <definedName name="Z">#REF!</definedName>
    <definedName name="Z_0CCF26D2_015A_48BB_A932_E67ED632CE05_.wvu.FilterData" localSheetId="1" hidden="1">AMBULATÓRIO!#REF!</definedName>
    <definedName name="Z_0CCF26D2_015A_48BB_A932_E67ED632CE05_.wvu.FilterData" localSheetId="2" hidden="1">REFEITÓRIO!#REF!</definedName>
    <definedName name="Z_0CCF26D2_015A_48BB_A932_E67ED632CE05_.wvu.FilterData" localSheetId="3" hidden="1">RESUMO!$A$5:$O$5</definedName>
    <definedName name="Z_0CCF26D2_015A_48BB_A932_E67ED632CE05_.wvu.PrintArea" localSheetId="1" hidden="1">AMBULATÓRIO!$A$10:$L$186</definedName>
    <definedName name="Z_0CCF26D2_015A_48BB_A932_E67ED632CE05_.wvu.PrintArea" localSheetId="2" hidden="1">REFEITÓRIO!$A$10:$L$91</definedName>
    <definedName name="Z_0CCF26D2_015A_48BB_A932_E67ED632CE05_.wvu.PrintArea" localSheetId="3" hidden="1">RESUMO!$A$5:$V$9</definedName>
    <definedName name="Z_0CCF26D2_015A_48BB_A932_E67ED632CE05_.wvu.PrintTitles" localSheetId="1" hidden="1">AMBULATÓRIO!#REF!</definedName>
    <definedName name="Z_0CCF26D2_015A_48BB_A932_E67ED632CE05_.wvu.PrintTitles" localSheetId="2" hidden="1">REFEITÓRIO!#REF!</definedName>
    <definedName name="Z_0CCF26D2_015A_48BB_A932_E67ED632CE05_.wvu.PrintTitles" localSheetId="3" hidden="1">RESUMO!$5:$5</definedName>
    <definedName name="Z_139CDC34_A2AE_4FB8_A6BF_3FCAEDE2A712_.wvu.FilterData" localSheetId="1" hidden="1">AMBULATÓRIO!#REF!</definedName>
    <definedName name="Z_139CDC34_A2AE_4FB8_A6BF_3FCAEDE2A712_.wvu.FilterData" localSheetId="2" hidden="1">REFEITÓRIO!#REF!</definedName>
    <definedName name="Z_139CDC34_A2AE_4FB8_A6BF_3FCAEDE2A712_.wvu.FilterData" localSheetId="3" hidden="1">RESUMO!$A$5:$O$5</definedName>
    <definedName name="Z_139CDC34_A2AE_4FB8_A6BF_3FCAEDE2A712_.wvu.PrintArea" localSheetId="1" hidden="1">AMBULATÓRIO!$A$10:$L$186</definedName>
    <definedName name="Z_139CDC34_A2AE_4FB8_A6BF_3FCAEDE2A712_.wvu.PrintArea" localSheetId="2" hidden="1">REFEITÓRIO!$A$10:$L$91</definedName>
    <definedName name="Z_139CDC34_A2AE_4FB8_A6BF_3FCAEDE2A712_.wvu.PrintArea" localSheetId="3" hidden="1">RESUMO!$A$5:$V$9</definedName>
    <definedName name="Z_139CDC34_A2AE_4FB8_A6BF_3FCAEDE2A712_.wvu.PrintTitles" localSheetId="1" hidden="1">AMBULATÓRIO!#REF!</definedName>
    <definedName name="Z_139CDC34_A2AE_4FB8_A6BF_3FCAEDE2A712_.wvu.PrintTitles" localSheetId="2" hidden="1">REFEITÓRIO!#REF!</definedName>
    <definedName name="Z_139CDC34_A2AE_4FB8_A6BF_3FCAEDE2A712_.wvu.PrintTitles" localSheetId="3" hidden="1">RESUMO!$5:$5</definedName>
    <definedName name="Z_EC1863A0_3B45_43E6_81CD_D9608D52C52A_.wvu.FilterData" localSheetId="1" hidden="1">AMBULATÓRIO!#REF!</definedName>
    <definedName name="Z_EC1863A0_3B45_43E6_81CD_D9608D52C52A_.wvu.FilterData" localSheetId="2" hidden="1">REFEITÓRIO!#REF!</definedName>
    <definedName name="Z_EC1863A0_3B45_43E6_81CD_D9608D52C52A_.wvu.FilterData" localSheetId="3" hidden="1">RESUMO!$A$5:$O$5</definedName>
    <definedName name="Z_EC1863A0_3B45_43E6_81CD_D9608D52C52A_.wvu.PrintArea" localSheetId="1" hidden="1">AMBULATÓRIO!$A$10:$L$186</definedName>
    <definedName name="Z_EC1863A0_3B45_43E6_81CD_D9608D52C52A_.wvu.PrintArea" localSheetId="2" hidden="1">REFEITÓRIO!$A$10:$L$91</definedName>
    <definedName name="Z_EC1863A0_3B45_43E6_81CD_D9608D52C52A_.wvu.PrintArea" localSheetId="3" hidden="1">RESUMO!$A$5:$V$9</definedName>
    <definedName name="Z_EC1863A0_3B45_43E6_81CD_D9608D52C52A_.wvu.PrintTitles" localSheetId="1" hidden="1">AMBULATÓRIO!#REF!</definedName>
    <definedName name="Z_EC1863A0_3B45_43E6_81CD_D9608D52C52A_.wvu.PrintTitles" localSheetId="2" hidden="1">REFEITÓRIO!#REF!</definedName>
    <definedName name="Z_EC1863A0_3B45_43E6_81CD_D9608D52C52A_.wvu.PrintTitles" localSheetId="3" hidden="1">RESUMO!$5:$5</definedName>
  </definedNames>
  <calcPr calcId="191029"/>
  <customWorkbookViews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Paula Mantovanelli - Modo de exibição pessoal" guid="{EC1863A0-3B45-43E6-81CD-D9608D52C52A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2" l="1"/>
  <c r="K88" i="12"/>
  <c r="L88" i="12" s="1"/>
  <c r="K86" i="12"/>
  <c r="L86" i="12" s="1"/>
  <c r="K85" i="12"/>
  <c r="L85" i="12" s="1"/>
  <c r="K84" i="12"/>
  <c r="L84" i="12" s="1"/>
  <c r="K83" i="12"/>
  <c r="L83" i="12" s="1"/>
  <c r="K82" i="12"/>
  <c r="L82" i="12" s="1"/>
  <c r="K80" i="12"/>
  <c r="L80" i="12" s="1"/>
  <c r="K79" i="12"/>
  <c r="L79" i="12" s="1"/>
  <c r="K78" i="12"/>
  <c r="L78" i="12" s="1"/>
  <c r="K76" i="12"/>
  <c r="L76" i="12" s="1"/>
  <c r="K75" i="12"/>
  <c r="L75" i="12" s="1"/>
  <c r="K74" i="12"/>
  <c r="L74" i="12" s="1"/>
  <c r="K73" i="12"/>
  <c r="L73" i="12" s="1"/>
  <c r="K72" i="12"/>
  <c r="K71" i="12"/>
  <c r="L71" i="12" s="1"/>
  <c r="K70" i="12"/>
  <c r="L70" i="12" s="1"/>
  <c r="K69" i="12"/>
  <c r="L69" i="12" s="1"/>
  <c r="K68" i="12"/>
  <c r="L68" i="12" s="1"/>
  <c r="K66" i="12"/>
  <c r="L66" i="12" s="1"/>
  <c r="K65" i="12"/>
  <c r="L65" i="12" s="1"/>
  <c r="K63" i="12"/>
  <c r="L63" i="12" s="1"/>
  <c r="K62" i="12"/>
  <c r="L62" i="12" s="1"/>
  <c r="K60" i="12"/>
  <c r="L60" i="12" s="1"/>
  <c r="K59" i="12"/>
  <c r="L59" i="12" s="1"/>
  <c r="K58" i="12"/>
  <c r="L58" i="12" s="1"/>
  <c r="K56" i="12"/>
  <c r="L56" i="12" s="1"/>
  <c r="K55" i="12"/>
  <c r="K54" i="12"/>
  <c r="L54" i="12" s="1"/>
  <c r="K53" i="12"/>
  <c r="L53" i="12" s="1"/>
  <c r="K49" i="12"/>
  <c r="K48" i="12"/>
  <c r="L48" i="12" s="1"/>
  <c r="K47" i="12"/>
  <c r="L47" i="12" s="1"/>
  <c r="K46" i="12"/>
  <c r="L46" i="12" s="1"/>
  <c r="K45" i="12"/>
  <c r="L45" i="12" s="1"/>
  <c r="K43" i="12"/>
  <c r="K42" i="12"/>
  <c r="L42" i="12" s="1"/>
  <c r="K41" i="12"/>
  <c r="L41" i="12" s="1"/>
  <c r="K39" i="12"/>
  <c r="L39" i="12" s="1"/>
  <c r="K38" i="12"/>
  <c r="L38" i="12" s="1"/>
  <c r="K37" i="12"/>
  <c r="L37" i="12" s="1"/>
  <c r="K36" i="12"/>
  <c r="L36" i="12" s="1"/>
  <c r="K35" i="12"/>
  <c r="L35" i="12" s="1"/>
  <c r="K34" i="12"/>
  <c r="L34" i="12" s="1"/>
  <c r="K33" i="12"/>
  <c r="L33" i="12" s="1"/>
  <c r="K32" i="12"/>
  <c r="L32" i="12" s="1"/>
  <c r="K31" i="12"/>
  <c r="K29" i="12"/>
  <c r="L29" i="12" s="1"/>
  <c r="K26" i="12"/>
  <c r="L26" i="12" s="1"/>
  <c r="K25" i="12"/>
  <c r="L25" i="12" s="1"/>
  <c r="K24" i="12"/>
  <c r="L24" i="12" s="1"/>
  <c r="K23" i="12"/>
  <c r="L23" i="12" s="1"/>
  <c r="K22" i="12"/>
  <c r="L22" i="12" s="1"/>
  <c r="K21" i="12"/>
  <c r="L21" i="12" s="1"/>
  <c r="K20" i="12"/>
  <c r="K19" i="12"/>
  <c r="L19" i="12" s="1"/>
  <c r="K17" i="12"/>
  <c r="L17" i="12" s="1"/>
  <c r="K16" i="12"/>
  <c r="L16" i="12" s="1"/>
  <c r="K15" i="12"/>
  <c r="L15" i="12" s="1"/>
  <c r="K14" i="12"/>
  <c r="L14" i="12" s="1"/>
  <c r="I14" i="12"/>
  <c r="H14" i="12"/>
  <c r="I88" i="12"/>
  <c r="H88" i="12"/>
  <c r="H87" i="12" s="1"/>
  <c r="I86" i="12"/>
  <c r="H86" i="12"/>
  <c r="I85" i="12"/>
  <c r="H85" i="12"/>
  <c r="I84" i="12"/>
  <c r="H84" i="12"/>
  <c r="I83" i="12"/>
  <c r="H83" i="12"/>
  <c r="I82" i="12"/>
  <c r="H82" i="12"/>
  <c r="I80" i="12"/>
  <c r="H80" i="12"/>
  <c r="J80" i="12" s="1"/>
  <c r="I79" i="12"/>
  <c r="H79" i="12"/>
  <c r="I78" i="12"/>
  <c r="J78" i="12" s="1"/>
  <c r="H78" i="12"/>
  <c r="I76" i="12"/>
  <c r="H76" i="12"/>
  <c r="I75" i="12"/>
  <c r="H75" i="12"/>
  <c r="I74" i="12"/>
  <c r="H74" i="12"/>
  <c r="I73" i="12"/>
  <c r="H73" i="12"/>
  <c r="L72" i="12"/>
  <c r="I72" i="12"/>
  <c r="H72" i="12"/>
  <c r="I71" i="12"/>
  <c r="H71" i="12"/>
  <c r="I70" i="12"/>
  <c r="H70" i="12"/>
  <c r="I69" i="12"/>
  <c r="H69" i="12"/>
  <c r="I68" i="12"/>
  <c r="H68" i="12"/>
  <c r="I66" i="12"/>
  <c r="H66" i="12"/>
  <c r="I65" i="12"/>
  <c r="H65" i="12"/>
  <c r="I63" i="12"/>
  <c r="H63" i="12"/>
  <c r="I62" i="12"/>
  <c r="H62" i="12"/>
  <c r="I60" i="12"/>
  <c r="H60" i="12"/>
  <c r="I59" i="12"/>
  <c r="H59" i="12"/>
  <c r="I58" i="12"/>
  <c r="H58" i="12"/>
  <c r="I56" i="12"/>
  <c r="H56" i="12"/>
  <c r="L55" i="12"/>
  <c r="I55" i="12"/>
  <c r="J55" i="12" s="1"/>
  <c r="H55" i="12"/>
  <c r="I54" i="12"/>
  <c r="H54" i="12"/>
  <c r="I53" i="12"/>
  <c r="H53" i="12"/>
  <c r="L49" i="12"/>
  <c r="I49" i="12"/>
  <c r="H49" i="12"/>
  <c r="I48" i="12"/>
  <c r="H48" i="12"/>
  <c r="I47" i="12"/>
  <c r="H47" i="12"/>
  <c r="I46" i="12"/>
  <c r="H46" i="12"/>
  <c r="I45" i="12"/>
  <c r="H45" i="12"/>
  <c r="L43" i="12"/>
  <c r="I43" i="12"/>
  <c r="J43" i="12" s="1"/>
  <c r="H43" i="12"/>
  <c r="I42" i="12"/>
  <c r="H42" i="12"/>
  <c r="I41" i="12"/>
  <c r="H41" i="12"/>
  <c r="I39" i="12"/>
  <c r="H39" i="12"/>
  <c r="I38" i="12"/>
  <c r="H38" i="12"/>
  <c r="I37" i="12"/>
  <c r="H37" i="12"/>
  <c r="J37" i="12" s="1"/>
  <c r="I36" i="12"/>
  <c r="H36" i="12"/>
  <c r="I35" i="12"/>
  <c r="H35" i="12"/>
  <c r="I34" i="12"/>
  <c r="H34" i="12"/>
  <c r="I33" i="12"/>
  <c r="J33" i="12" s="1"/>
  <c r="H33" i="12"/>
  <c r="I32" i="12"/>
  <c r="H32" i="12"/>
  <c r="L31" i="12"/>
  <c r="I31" i="12"/>
  <c r="H31" i="12"/>
  <c r="J31" i="12" s="1"/>
  <c r="I29" i="12"/>
  <c r="I28" i="12" s="1"/>
  <c r="H29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L20" i="12"/>
  <c r="I20" i="12"/>
  <c r="H20" i="12"/>
  <c r="I19" i="12"/>
  <c r="H19" i="12"/>
  <c r="I17" i="12"/>
  <c r="H17" i="12"/>
  <c r="I16" i="12"/>
  <c r="H16" i="12"/>
  <c r="J16" i="12" s="1"/>
  <c r="I15" i="12"/>
  <c r="H15" i="12"/>
  <c r="L3" i="12"/>
  <c r="C3" i="12"/>
  <c r="J25" i="12" l="1"/>
  <c r="J72" i="12"/>
  <c r="J34" i="12"/>
  <c r="J58" i="12"/>
  <c r="J84" i="12"/>
  <c r="J49" i="12"/>
  <c r="J14" i="12"/>
  <c r="J26" i="12"/>
  <c r="J32" i="12"/>
  <c r="J39" i="12"/>
  <c r="J47" i="12"/>
  <c r="J65" i="12"/>
  <c r="J69" i="12"/>
  <c r="J75" i="12"/>
  <c r="J83" i="12"/>
  <c r="J21" i="12"/>
  <c r="J24" i="12"/>
  <c r="J36" i="12"/>
  <c r="J86" i="12"/>
  <c r="J29" i="12"/>
  <c r="J28" i="12" s="1"/>
  <c r="J45" i="12"/>
  <c r="J44" i="12" s="1"/>
  <c r="J20" i="12"/>
  <c r="J38" i="12"/>
  <c r="J48" i="12"/>
  <c r="J56" i="12"/>
  <c r="J63" i="12"/>
  <c r="J42" i="12"/>
  <c r="J46" i="12"/>
  <c r="J19" i="12"/>
  <c r="J35" i="12"/>
  <c r="J53" i="12"/>
  <c r="J62" i="12"/>
  <c r="J71" i="12"/>
  <c r="J76" i="12"/>
  <c r="J79" i="12"/>
  <c r="J85" i="12"/>
  <c r="J88" i="12"/>
  <c r="J59" i="12"/>
  <c r="J66" i="12"/>
  <c r="J74" i="12"/>
  <c r="J22" i="12"/>
  <c r="J54" i="12"/>
  <c r="J41" i="12"/>
  <c r="J60" i="12"/>
  <c r="J68" i="12"/>
  <c r="J70" i="12"/>
  <c r="J15" i="12"/>
  <c r="J17" i="12"/>
  <c r="J23" i="12"/>
  <c r="J73" i="12"/>
  <c r="J82" i="12"/>
  <c r="H18" i="12"/>
  <c r="H28" i="12"/>
  <c r="I51" i="12"/>
  <c r="I30" i="12"/>
  <c r="I87" i="12"/>
  <c r="I44" i="12"/>
  <c r="H81" i="12"/>
  <c r="H44" i="12"/>
  <c r="I18" i="12"/>
  <c r="H77" i="12"/>
  <c r="H30" i="12"/>
  <c r="H51" i="12"/>
  <c r="H12" i="12"/>
  <c r="H40" i="12"/>
  <c r="I81" i="12"/>
  <c r="L28" i="12"/>
  <c r="L81" i="12"/>
  <c r="J81" i="12" l="1"/>
  <c r="H27" i="12"/>
  <c r="H11" i="12"/>
  <c r="J51" i="12"/>
  <c r="L51" i="12"/>
  <c r="J40" i="12"/>
  <c r="L40" i="12"/>
  <c r="L27" i="12" s="1"/>
  <c r="J87" i="12"/>
  <c r="L87" i="12"/>
  <c r="I40" i="12"/>
  <c r="J77" i="12"/>
  <c r="L77" i="12"/>
  <c r="L44" i="12"/>
  <c r="J30" i="12"/>
  <c r="J27" i="12" s="1"/>
  <c r="L30" i="12"/>
  <c r="I77" i="12"/>
  <c r="I12" i="12"/>
  <c r="I27" i="12"/>
  <c r="I11" i="12"/>
  <c r="J18" i="12"/>
  <c r="L18" i="12"/>
  <c r="J12" i="12" l="1"/>
  <c r="J11" i="12" s="1"/>
  <c r="L12" i="12" l="1"/>
  <c r="L11" i="12" s="1"/>
  <c r="K12" i="2" l="1"/>
  <c r="K185" i="2" l="1"/>
  <c r="L185" i="2" s="1"/>
  <c r="I185" i="2"/>
  <c r="H185" i="2"/>
  <c r="K184" i="2"/>
  <c r="L184" i="2" s="1"/>
  <c r="I184" i="2"/>
  <c r="H184" i="2"/>
  <c r="K183" i="2"/>
  <c r="L183" i="2" s="1"/>
  <c r="I183" i="2"/>
  <c r="H183" i="2"/>
  <c r="K182" i="2"/>
  <c r="L182" i="2" s="1"/>
  <c r="I182" i="2"/>
  <c r="H182" i="2"/>
  <c r="J182" i="2" s="1"/>
  <c r="K181" i="2"/>
  <c r="L181" i="2" s="1"/>
  <c r="I181" i="2"/>
  <c r="H181" i="2"/>
  <c r="K180" i="2"/>
  <c r="L180" i="2" s="1"/>
  <c r="I180" i="2"/>
  <c r="H180" i="2"/>
  <c r="K179" i="2"/>
  <c r="L179" i="2" s="1"/>
  <c r="I179" i="2"/>
  <c r="H179" i="2"/>
  <c r="K178" i="2"/>
  <c r="L178" i="2" s="1"/>
  <c r="I178" i="2"/>
  <c r="H178" i="2"/>
  <c r="K177" i="2"/>
  <c r="L177" i="2" s="1"/>
  <c r="I177" i="2"/>
  <c r="H177" i="2"/>
  <c r="K175" i="2"/>
  <c r="L175" i="2" s="1"/>
  <c r="I175" i="2"/>
  <c r="H175" i="2"/>
  <c r="K174" i="2"/>
  <c r="L174" i="2" s="1"/>
  <c r="I174" i="2"/>
  <c r="H174" i="2"/>
  <c r="K173" i="2"/>
  <c r="L173" i="2" s="1"/>
  <c r="I173" i="2"/>
  <c r="H173" i="2"/>
  <c r="K172" i="2"/>
  <c r="L172" i="2" s="1"/>
  <c r="I172" i="2"/>
  <c r="H172" i="2"/>
  <c r="K171" i="2"/>
  <c r="L171" i="2" s="1"/>
  <c r="I171" i="2"/>
  <c r="H171" i="2"/>
  <c r="K170" i="2"/>
  <c r="L170" i="2" s="1"/>
  <c r="I170" i="2"/>
  <c r="H170" i="2"/>
  <c r="K169" i="2"/>
  <c r="L169" i="2" s="1"/>
  <c r="I169" i="2"/>
  <c r="H169" i="2"/>
  <c r="K168" i="2"/>
  <c r="L168" i="2" s="1"/>
  <c r="I168" i="2"/>
  <c r="H168" i="2"/>
  <c r="K167" i="2"/>
  <c r="L167" i="2" s="1"/>
  <c r="I167" i="2"/>
  <c r="H167" i="2"/>
  <c r="K166" i="2"/>
  <c r="L166" i="2" s="1"/>
  <c r="I166" i="2"/>
  <c r="H166" i="2"/>
  <c r="K164" i="2"/>
  <c r="L164" i="2" s="1"/>
  <c r="I164" i="2"/>
  <c r="H164" i="2"/>
  <c r="K163" i="2"/>
  <c r="L163" i="2" s="1"/>
  <c r="I163" i="2"/>
  <c r="H163" i="2"/>
  <c r="K162" i="2"/>
  <c r="L162" i="2" s="1"/>
  <c r="I162" i="2"/>
  <c r="H162" i="2"/>
  <c r="K161" i="2"/>
  <c r="L161" i="2" s="1"/>
  <c r="I161" i="2"/>
  <c r="H161" i="2"/>
  <c r="K158" i="2"/>
  <c r="L158" i="2" s="1"/>
  <c r="I158" i="2"/>
  <c r="H158" i="2"/>
  <c r="K157" i="2"/>
  <c r="L157" i="2" s="1"/>
  <c r="I157" i="2"/>
  <c r="H157" i="2"/>
  <c r="K156" i="2"/>
  <c r="L156" i="2" s="1"/>
  <c r="I156" i="2"/>
  <c r="H156" i="2"/>
  <c r="K155" i="2"/>
  <c r="L155" i="2" s="1"/>
  <c r="I155" i="2"/>
  <c r="H155" i="2"/>
  <c r="K154" i="2"/>
  <c r="L154" i="2" s="1"/>
  <c r="I154" i="2"/>
  <c r="H154" i="2"/>
  <c r="K153" i="2"/>
  <c r="L153" i="2" s="1"/>
  <c r="I153" i="2"/>
  <c r="H153" i="2"/>
  <c r="K152" i="2"/>
  <c r="L152" i="2" s="1"/>
  <c r="I152" i="2"/>
  <c r="H152" i="2"/>
  <c r="K150" i="2"/>
  <c r="L150" i="2" s="1"/>
  <c r="I150" i="2"/>
  <c r="H150" i="2"/>
  <c r="K149" i="2"/>
  <c r="L149" i="2" s="1"/>
  <c r="I149" i="2"/>
  <c r="H149" i="2"/>
  <c r="K148" i="2"/>
  <c r="L148" i="2" s="1"/>
  <c r="I148" i="2"/>
  <c r="H148" i="2"/>
  <c r="J148" i="2" s="1"/>
  <c r="K147" i="2"/>
  <c r="L147" i="2" s="1"/>
  <c r="I147" i="2"/>
  <c r="H147" i="2"/>
  <c r="K146" i="2"/>
  <c r="L146" i="2" s="1"/>
  <c r="I146" i="2"/>
  <c r="H146" i="2"/>
  <c r="K145" i="2"/>
  <c r="L145" i="2" s="1"/>
  <c r="I145" i="2"/>
  <c r="H145" i="2"/>
  <c r="K144" i="2"/>
  <c r="L144" i="2" s="1"/>
  <c r="I144" i="2"/>
  <c r="H144" i="2"/>
  <c r="K142" i="2"/>
  <c r="L142" i="2" s="1"/>
  <c r="I142" i="2"/>
  <c r="H142" i="2"/>
  <c r="K141" i="2"/>
  <c r="L141" i="2" s="1"/>
  <c r="I141" i="2"/>
  <c r="H141" i="2"/>
  <c r="K140" i="2"/>
  <c r="L140" i="2" s="1"/>
  <c r="I140" i="2"/>
  <c r="H140" i="2"/>
  <c r="K139" i="2"/>
  <c r="L139" i="2" s="1"/>
  <c r="I139" i="2"/>
  <c r="H139" i="2"/>
  <c r="J139" i="2" s="1"/>
  <c r="K138" i="2"/>
  <c r="L138" i="2" s="1"/>
  <c r="I138" i="2"/>
  <c r="H138" i="2"/>
  <c r="K137" i="2"/>
  <c r="L137" i="2" s="1"/>
  <c r="I137" i="2"/>
  <c r="H137" i="2"/>
  <c r="K136" i="2"/>
  <c r="L136" i="2" s="1"/>
  <c r="I136" i="2"/>
  <c r="H136" i="2"/>
  <c r="K135" i="2"/>
  <c r="L135" i="2" s="1"/>
  <c r="I135" i="2"/>
  <c r="H135" i="2"/>
  <c r="K134" i="2"/>
  <c r="L134" i="2" s="1"/>
  <c r="I134" i="2"/>
  <c r="H134" i="2"/>
  <c r="K133" i="2"/>
  <c r="L133" i="2" s="1"/>
  <c r="I133" i="2"/>
  <c r="H133" i="2"/>
  <c r="K132" i="2"/>
  <c r="L132" i="2" s="1"/>
  <c r="I132" i="2"/>
  <c r="H132" i="2"/>
  <c r="K131" i="2"/>
  <c r="L131" i="2" s="1"/>
  <c r="I131" i="2"/>
  <c r="H131" i="2"/>
  <c r="K130" i="2"/>
  <c r="L130" i="2" s="1"/>
  <c r="I130" i="2"/>
  <c r="H130" i="2"/>
  <c r="K129" i="2"/>
  <c r="L129" i="2" s="1"/>
  <c r="I129" i="2"/>
  <c r="H129" i="2"/>
  <c r="K128" i="2"/>
  <c r="L128" i="2" s="1"/>
  <c r="I128" i="2"/>
  <c r="H128" i="2"/>
  <c r="K127" i="2"/>
  <c r="L127" i="2" s="1"/>
  <c r="I127" i="2"/>
  <c r="H127" i="2"/>
  <c r="K125" i="2"/>
  <c r="L125" i="2" s="1"/>
  <c r="I125" i="2"/>
  <c r="H125" i="2"/>
  <c r="K124" i="2"/>
  <c r="L124" i="2" s="1"/>
  <c r="I124" i="2"/>
  <c r="H124" i="2"/>
  <c r="K123" i="2"/>
  <c r="L123" i="2" s="1"/>
  <c r="I123" i="2"/>
  <c r="H123" i="2"/>
  <c r="K122" i="2"/>
  <c r="L122" i="2" s="1"/>
  <c r="I122" i="2"/>
  <c r="H122" i="2"/>
  <c r="K121" i="2"/>
  <c r="L121" i="2" s="1"/>
  <c r="I121" i="2"/>
  <c r="H121" i="2"/>
  <c r="K120" i="2"/>
  <c r="L120" i="2" s="1"/>
  <c r="I120" i="2"/>
  <c r="H120" i="2"/>
  <c r="K119" i="2"/>
  <c r="L119" i="2" s="1"/>
  <c r="I119" i="2"/>
  <c r="H119" i="2"/>
  <c r="K118" i="2"/>
  <c r="L118" i="2" s="1"/>
  <c r="I118" i="2"/>
  <c r="H118" i="2"/>
  <c r="K117" i="2"/>
  <c r="L117" i="2" s="1"/>
  <c r="I117" i="2"/>
  <c r="H117" i="2"/>
  <c r="K116" i="2"/>
  <c r="L116" i="2" s="1"/>
  <c r="I116" i="2"/>
  <c r="H116" i="2"/>
  <c r="K115" i="2"/>
  <c r="L115" i="2" s="1"/>
  <c r="I115" i="2"/>
  <c r="H115" i="2"/>
  <c r="K114" i="2"/>
  <c r="L114" i="2" s="1"/>
  <c r="I114" i="2"/>
  <c r="H114" i="2"/>
  <c r="K113" i="2"/>
  <c r="L113" i="2" s="1"/>
  <c r="I113" i="2"/>
  <c r="H113" i="2"/>
  <c r="K112" i="2"/>
  <c r="L112" i="2" s="1"/>
  <c r="I112" i="2"/>
  <c r="H112" i="2"/>
  <c r="K111" i="2"/>
  <c r="L111" i="2" s="1"/>
  <c r="I111" i="2"/>
  <c r="H111" i="2"/>
  <c r="K110" i="2"/>
  <c r="L110" i="2" s="1"/>
  <c r="I110" i="2"/>
  <c r="H110" i="2"/>
  <c r="K109" i="2"/>
  <c r="L109" i="2" s="1"/>
  <c r="I109" i="2"/>
  <c r="H109" i="2"/>
  <c r="K108" i="2"/>
  <c r="L108" i="2" s="1"/>
  <c r="I108" i="2"/>
  <c r="H108" i="2"/>
  <c r="K107" i="2"/>
  <c r="L107" i="2" s="1"/>
  <c r="I107" i="2"/>
  <c r="H107" i="2"/>
  <c r="K106" i="2"/>
  <c r="L106" i="2" s="1"/>
  <c r="I106" i="2"/>
  <c r="H106" i="2"/>
  <c r="K105" i="2"/>
  <c r="L105" i="2" s="1"/>
  <c r="I105" i="2"/>
  <c r="H105" i="2"/>
  <c r="K103" i="2"/>
  <c r="L103" i="2" s="1"/>
  <c r="I103" i="2"/>
  <c r="H103" i="2"/>
  <c r="K102" i="2"/>
  <c r="L102" i="2" s="1"/>
  <c r="I102" i="2"/>
  <c r="H102" i="2"/>
  <c r="K101" i="2"/>
  <c r="L101" i="2" s="1"/>
  <c r="I101" i="2"/>
  <c r="H101" i="2"/>
  <c r="K100" i="2"/>
  <c r="L100" i="2" s="1"/>
  <c r="I100" i="2"/>
  <c r="H100" i="2"/>
  <c r="K99" i="2"/>
  <c r="L99" i="2" s="1"/>
  <c r="I99" i="2"/>
  <c r="H99" i="2"/>
  <c r="K98" i="2"/>
  <c r="L98" i="2" s="1"/>
  <c r="I98" i="2"/>
  <c r="H98" i="2"/>
  <c r="K97" i="2"/>
  <c r="L97" i="2" s="1"/>
  <c r="I97" i="2"/>
  <c r="H97" i="2"/>
  <c r="K96" i="2"/>
  <c r="L96" i="2" s="1"/>
  <c r="I96" i="2"/>
  <c r="H96" i="2"/>
  <c r="K95" i="2"/>
  <c r="L95" i="2" s="1"/>
  <c r="I95" i="2"/>
  <c r="H95" i="2"/>
  <c r="K94" i="2"/>
  <c r="L94" i="2" s="1"/>
  <c r="I94" i="2"/>
  <c r="H94" i="2"/>
  <c r="K93" i="2"/>
  <c r="L93" i="2" s="1"/>
  <c r="I93" i="2"/>
  <c r="H93" i="2"/>
  <c r="K92" i="2"/>
  <c r="L92" i="2" s="1"/>
  <c r="I92" i="2"/>
  <c r="J92" i="2" s="1"/>
  <c r="H92" i="2"/>
  <c r="K91" i="2"/>
  <c r="L91" i="2" s="1"/>
  <c r="I91" i="2"/>
  <c r="H91" i="2"/>
  <c r="K89" i="2"/>
  <c r="L89" i="2" s="1"/>
  <c r="I89" i="2"/>
  <c r="H89" i="2"/>
  <c r="K88" i="2"/>
  <c r="L88" i="2" s="1"/>
  <c r="I88" i="2"/>
  <c r="H88" i="2"/>
  <c r="K87" i="2"/>
  <c r="L87" i="2" s="1"/>
  <c r="I87" i="2"/>
  <c r="H87" i="2"/>
  <c r="K86" i="2"/>
  <c r="L86" i="2" s="1"/>
  <c r="I86" i="2"/>
  <c r="H86" i="2"/>
  <c r="K85" i="2"/>
  <c r="L85" i="2" s="1"/>
  <c r="I85" i="2"/>
  <c r="H85" i="2"/>
  <c r="K84" i="2"/>
  <c r="L84" i="2" s="1"/>
  <c r="I84" i="2"/>
  <c r="H84" i="2"/>
  <c r="K83" i="2"/>
  <c r="L83" i="2" s="1"/>
  <c r="I83" i="2"/>
  <c r="J83" i="2" s="1"/>
  <c r="H83" i="2"/>
  <c r="K82" i="2"/>
  <c r="L82" i="2" s="1"/>
  <c r="I82" i="2"/>
  <c r="H82" i="2"/>
  <c r="K81" i="2"/>
  <c r="L81" i="2" s="1"/>
  <c r="I81" i="2"/>
  <c r="H81" i="2"/>
  <c r="K80" i="2"/>
  <c r="L80" i="2" s="1"/>
  <c r="I80" i="2"/>
  <c r="H80" i="2"/>
  <c r="K79" i="2"/>
  <c r="L79" i="2" s="1"/>
  <c r="I79" i="2"/>
  <c r="H79" i="2"/>
  <c r="K78" i="2"/>
  <c r="L78" i="2" s="1"/>
  <c r="I78" i="2"/>
  <c r="H78" i="2"/>
  <c r="K77" i="2"/>
  <c r="L77" i="2" s="1"/>
  <c r="I77" i="2"/>
  <c r="H77" i="2"/>
  <c r="K76" i="2"/>
  <c r="L76" i="2" s="1"/>
  <c r="I76" i="2"/>
  <c r="H76" i="2"/>
  <c r="K75" i="2"/>
  <c r="L75" i="2" s="1"/>
  <c r="I75" i="2"/>
  <c r="H75" i="2"/>
  <c r="K74" i="2"/>
  <c r="L74" i="2" s="1"/>
  <c r="I74" i="2"/>
  <c r="H74" i="2"/>
  <c r="K73" i="2"/>
  <c r="L73" i="2" s="1"/>
  <c r="I73" i="2"/>
  <c r="H73" i="2"/>
  <c r="K72" i="2"/>
  <c r="L72" i="2" s="1"/>
  <c r="I72" i="2"/>
  <c r="H72" i="2"/>
  <c r="K71" i="2"/>
  <c r="L71" i="2" s="1"/>
  <c r="I71" i="2"/>
  <c r="H71" i="2"/>
  <c r="K70" i="2"/>
  <c r="L70" i="2" s="1"/>
  <c r="I70" i="2"/>
  <c r="H70" i="2"/>
  <c r="K69" i="2"/>
  <c r="L69" i="2" s="1"/>
  <c r="I69" i="2"/>
  <c r="H69" i="2"/>
  <c r="K68" i="2"/>
  <c r="L68" i="2" s="1"/>
  <c r="I68" i="2"/>
  <c r="H68" i="2"/>
  <c r="K67" i="2"/>
  <c r="L67" i="2" s="1"/>
  <c r="I67" i="2"/>
  <c r="H67" i="2"/>
  <c r="K66" i="2"/>
  <c r="L66" i="2" s="1"/>
  <c r="I66" i="2"/>
  <c r="H66" i="2"/>
  <c r="K65" i="2"/>
  <c r="L65" i="2" s="1"/>
  <c r="I65" i="2"/>
  <c r="H65" i="2"/>
  <c r="K64" i="2"/>
  <c r="L64" i="2" s="1"/>
  <c r="I64" i="2"/>
  <c r="H64" i="2"/>
  <c r="K63" i="2"/>
  <c r="L63" i="2" s="1"/>
  <c r="I63" i="2"/>
  <c r="J63" i="2" s="1"/>
  <c r="H63" i="2"/>
  <c r="K62" i="2"/>
  <c r="L62" i="2" s="1"/>
  <c r="I62" i="2"/>
  <c r="H62" i="2"/>
  <c r="K61" i="2"/>
  <c r="L61" i="2" s="1"/>
  <c r="I61" i="2"/>
  <c r="H61" i="2"/>
  <c r="K60" i="2"/>
  <c r="L60" i="2" s="1"/>
  <c r="I60" i="2"/>
  <c r="H60" i="2"/>
  <c r="J60" i="2" s="1"/>
  <c r="K59" i="2"/>
  <c r="L59" i="2" s="1"/>
  <c r="I59" i="2"/>
  <c r="J59" i="2" s="1"/>
  <c r="H59" i="2"/>
  <c r="K58" i="2"/>
  <c r="L58" i="2" s="1"/>
  <c r="I58" i="2"/>
  <c r="H58" i="2"/>
  <c r="K57" i="2"/>
  <c r="L57" i="2" s="1"/>
  <c r="I57" i="2"/>
  <c r="H57" i="2"/>
  <c r="K56" i="2"/>
  <c r="L56" i="2" s="1"/>
  <c r="I56" i="2"/>
  <c r="H56" i="2"/>
  <c r="K55" i="2"/>
  <c r="L55" i="2" s="1"/>
  <c r="I55" i="2"/>
  <c r="H55" i="2"/>
  <c r="K54" i="2"/>
  <c r="L54" i="2" s="1"/>
  <c r="I54" i="2"/>
  <c r="H54" i="2"/>
  <c r="K53" i="2"/>
  <c r="L53" i="2" s="1"/>
  <c r="I53" i="2"/>
  <c r="H53" i="2"/>
  <c r="K52" i="2"/>
  <c r="L52" i="2" s="1"/>
  <c r="I52" i="2"/>
  <c r="H52" i="2"/>
  <c r="J52" i="2" s="1"/>
  <c r="K51" i="2"/>
  <c r="L51" i="2" s="1"/>
  <c r="I51" i="2"/>
  <c r="H51" i="2"/>
  <c r="K50" i="2"/>
  <c r="L50" i="2" s="1"/>
  <c r="I50" i="2"/>
  <c r="H50" i="2"/>
  <c r="K49" i="2"/>
  <c r="L49" i="2" s="1"/>
  <c r="I49" i="2"/>
  <c r="H49" i="2"/>
  <c r="K48" i="2"/>
  <c r="L48" i="2" s="1"/>
  <c r="I48" i="2"/>
  <c r="H48" i="2"/>
  <c r="K47" i="2"/>
  <c r="L47" i="2" s="1"/>
  <c r="I47" i="2"/>
  <c r="H47" i="2"/>
  <c r="K46" i="2"/>
  <c r="L46" i="2" s="1"/>
  <c r="I46" i="2"/>
  <c r="H46" i="2"/>
  <c r="K45" i="2"/>
  <c r="L45" i="2" s="1"/>
  <c r="I45" i="2"/>
  <c r="H45" i="2"/>
  <c r="K44" i="2"/>
  <c r="L44" i="2" s="1"/>
  <c r="I44" i="2"/>
  <c r="H44" i="2"/>
  <c r="J44" i="2" s="1"/>
  <c r="K43" i="2"/>
  <c r="L43" i="2" s="1"/>
  <c r="I43" i="2"/>
  <c r="H43" i="2"/>
  <c r="K42" i="2"/>
  <c r="L42" i="2" s="1"/>
  <c r="I42" i="2"/>
  <c r="H42" i="2"/>
  <c r="K41" i="2"/>
  <c r="L41" i="2" s="1"/>
  <c r="I41" i="2"/>
  <c r="H41" i="2"/>
  <c r="K40" i="2"/>
  <c r="L40" i="2" s="1"/>
  <c r="I40" i="2"/>
  <c r="H40" i="2"/>
  <c r="K39" i="2"/>
  <c r="L39" i="2" s="1"/>
  <c r="I39" i="2"/>
  <c r="H39" i="2"/>
  <c r="K38" i="2"/>
  <c r="L38" i="2" s="1"/>
  <c r="I38" i="2"/>
  <c r="H38" i="2"/>
  <c r="K37" i="2"/>
  <c r="L37" i="2" s="1"/>
  <c r="I37" i="2"/>
  <c r="H37" i="2"/>
  <c r="K36" i="2"/>
  <c r="L36" i="2" s="1"/>
  <c r="I36" i="2"/>
  <c r="H36" i="2"/>
  <c r="J36" i="2" s="1"/>
  <c r="K35" i="2"/>
  <c r="L35" i="2" s="1"/>
  <c r="I35" i="2"/>
  <c r="H35" i="2"/>
  <c r="K34" i="2"/>
  <c r="L34" i="2" s="1"/>
  <c r="I34" i="2"/>
  <c r="H34" i="2"/>
  <c r="K32" i="2"/>
  <c r="L32" i="2" s="1"/>
  <c r="I32" i="2"/>
  <c r="H32" i="2"/>
  <c r="K31" i="2"/>
  <c r="L31" i="2" s="1"/>
  <c r="I31" i="2"/>
  <c r="H31" i="2"/>
  <c r="J31" i="2" s="1"/>
  <c r="K30" i="2"/>
  <c r="L30" i="2" s="1"/>
  <c r="I30" i="2"/>
  <c r="J30" i="2" s="1"/>
  <c r="H30" i="2"/>
  <c r="K29" i="2"/>
  <c r="L29" i="2" s="1"/>
  <c r="I29" i="2"/>
  <c r="H29" i="2"/>
  <c r="K28" i="2"/>
  <c r="L28" i="2" s="1"/>
  <c r="I28" i="2"/>
  <c r="H28" i="2"/>
  <c r="K27" i="2"/>
  <c r="L27" i="2" s="1"/>
  <c r="I27" i="2"/>
  <c r="H27" i="2"/>
  <c r="J27" i="2" s="1"/>
  <c r="K26" i="2"/>
  <c r="L26" i="2" s="1"/>
  <c r="I26" i="2"/>
  <c r="H26" i="2"/>
  <c r="K25" i="2"/>
  <c r="L25" i="2" s="1"/>
  <c r="I25" i="2"/>
  <c r="H25" i="2"/>
  <c r="K24" i="2"/>
  <c r="L24" i="2" s="1"/>
  <c r="I24" i="2"/>
  <c r="H24" i="2"/>
  <c r="K23" i="2"/>
  <c r="L23" i="2" s="1"/>
  <c r="I23" i="2"/>
  <c r="H23" i="2"/>
  <c r="K22" i="2"/>
  <c r="L22" i="2" s="1"/>
  <c r="I22" i="2"/>
  <c r="H22" i="2"/>
  <c r="K21" i="2"/>
  <c r="L21" i="2" s="1"/>
  <c r="I21" i="2"/>
  <c r="H21" i="2"/>
  <c r="K20" i="2"/>
  <c r="L20" i="2" s="1"/>
  <c r="I20" i="2"/>
  <c r="H20" i="2"/>
  <c r="K19" i="2"/>
  <c r="L19" i="2" s="1"/>
  <c r="I19" i="2"/>
  <c r="H19" i="2"/>
  <c r="J19" i="2" s="1"/>
  <c r="K18" i="2"/>
  <c r="L18" i="2" s="1"/>
  <c r="I18" i="2"/>
  <c r="H18" i="2"/>
  <c r="K17" i="2"/>
  <c r="L17" i="2" s="1"/>
  <c r="I17" i="2"/>
  <c r="H17" i="2"/>
  <c r="K16" i="2"/>
  <c r="L16" i="2" s="1"/>
  <c r="I16" i="2"/>
  <c r="H16" i="2"/>
  <c r="K15" i="2"/>
  <c r="L15" i="2" s="1"/>
  <c r="I15" i="2"/>
  <c r="H15" i="2"/>
  <c r="K14" i="2"/>
  <c r="L14" i="2" s="1"/>
  <c r="I14" i="2"/>
  <c r="H14" i="2"/>
  <c r="K13" i="2"/>
  <c r="L13" i="2" s="1"/>
  <c r="I13" i="2"/>
  <c r="H13" i="2"/>
  <c r="J80" i="2" l="1"/>
  <c r="J29" i="2"/>
  <c r="J46" i="2"/>
  <c r="J62" i="2"/>
  <c r="J70" i="2"/>
  <c r="J112" i="2"/>
  <c r="J183" i="2"/>
  <c r="I104" i="2"/>
  <c r="J113" i="2"/>
  <c r="J116" i="2"/>
  <c r="J124" i="2"/>
  <c r="L126" i="2"/>
  <c r="J133" i="2"/>
  <c r="J141" i="2"/>
  <c r="L143" i="2"/>
  <c r="J161" i="2"/>
  <c r="J170" i="2"/>
  <c r="J179" i="2"/>
  <c r="L33" i="2"/>
  <c r="J155" i="2"/>
  <c r="J174" i="2"/>
  <c r="J68" i="2"/>
  <c r="J79" i="2"/>
  <c r="J87" i="2"/>
  <c r="L90" i="2"/>
  <c r="L104" i="2"/>
  <c r="H151" i="2"/>
  <c r="J84" i="2"/>
  <c r="J93" i="2"/>
  <c r="I151" i="2"/>
  <c r="J166" i="2"/>
  <c r="J107" i="2"/>
  <c r="L151" i="2"/>
  <c r="J169" i="2"/>
  <c r="H33" i="2"/>
  <c r="H90" i="2"/>
  <c r="H126" i="2"/>
  <c r="H143" i="2"/>
  <c r="I33" i="2"/>
  <c r="I90" i="2"/>
  <c r="H104" i="2"/>
  <c r="I126" i="2"/>
  <c r="I143" i="2"/>
  <c r="J18" i="2"/>
  <c r="J26" i="2"/>
  <c r="J51" i="2"/>
  <c r="J75" i="2"/>
  <c r="J102" i="2"/>
  <c r="J108" i="2"/>
  <c r="J111" i="2"/>
  <c r="J128" i="2"/>
  <c r="J16" i="2"/>
  <c r="J24" i="2"/>
  <c r="J32" i="2"/>
  <c r="J73" i="2"/>
  <c r="J89" i="2"/>
  <c r="J95" i="2"/>
  <c r="J100" i="2"/>
  <c r="J134" i="2"/>
  <c r="J152" i="2"/>
  <c r="J162" i="2"/>
  <c r="J115" i="2"/>
  <c r="J132" i="2"/>
  <c r="J140" i="2"/>
  <c r="J25" i="2"/>
  <c r="J34" i="2"/>
  <c r="J42" i="2"/>
  <c r="J50" i="2"/>
  <c r="J58" i="2"/>
  <c r="J66" i="2"/>
  <c r="J74" i="2"/>
  <c r="J82" i="2"/>
  <c r="J91" i="2"/>
  <c r="J96" i="2"/>
  <c r="J127" i="2"/>
  <c r="J135" i="2"/>
  <c r="J144" i="2"/>
  <c r="J53" i="2"/>
  <c r="J69" i="2"/>
  <c r="J77" i="2"/>
  <c r="J105" i="2"/>
  <c r="J121" i="2"/>
  <c r="J130" i="2"/>
  <c r="J138" i="2"/>
  <c r="J147" i="2"/>
  <c r="J156" i="2"/>
  <c r="J15" i="2"/>
  <c r="J20" i="2"/>
  <c r="J28" i="2"/>
  <c r="J37" i="2"/>
  <c r="J71" i="2"/>
  <c r="J76" i="2"/>
  <c r="J99" i="2"/>
  <c r="J118" i="2"/>
  <c r="J123" i="2"/>
  <c r="J137" i="2"/>
  <c r="J142" i="2"/>
  <c r="J157" i="2"/>
  <c r="J173" i="2"/>
  <c r="J184" i="2"/>
  <c r="J40" i="2"/>
  <c r="J21" i="2"/>
  <c r="J35" i="2"/>
  <c r="J43" i="2"/>
  <c r="J106" i="2"/>
  <c r="J149" i="2"/>
  <c r="J171" i="2"/>
  <c r="J180" i="2"/>
  <c r="J41" i="2"/>
  <c r="J49" i="2"/>
  <c r="J67" i="2"/>
  <c r="J98" i="2"/>
  <c r="J109" i="2"/>
  <c r="J153" i="2"/>
  <c r="J117" i="2"/>
  <c r="J163" i="2"/>
  <c r="J17" i="2"/>
  <c r="J57" i="2"/>
  <c r="J65" i="2"/>
  <c r="J88" i="2"/>
  <c r="J94" i="2"/>
  <c r="J101" i="2"/>
  <c r="J120" i="2"/>
  <c r="J125" i="2"/>
  <c r="J150" i="2"/>
  <c r="J167" i="2"/>
  <c r="J175" i="2"/>
  <c r="J181" i="2"/>
  <c r="J97" i="2"/>
  <c r="J13" i="2"/>
  <c r="J39" i="2"/>
  <c r="J55" i="2"/>
  <c r="J145" i="2"/>
  <c r="J164" i="2"/>
  <c r="J172" i="2"/>
  <c r="J178" i="2"/>
  <c r="J185" i="2"/>
  <c r="J48" i="2"/>
  <c r="J177" i="2"/>
  <c r="J86" i="2"/>
  <c r="J122" i="2"/>
  <c r="J78" i="2"/>
  <c r="J22" i="2"/>
  <c r="J47" i="2"/>
  <c r="J56" i="2"/>
  <c r="J114" i="2"/>
  <c r="J131" i="2"/>
  <c r="J158" i="2"/>
  <c r="J168" i="2"/>
  <c r="J45" i="2"/>
  <c r="J72" i="2"/>
  <c r="J85" i="2"/>
  <c r="J110" i="2"/>
  <c r="J129" i="2"/>
  <c r="J146" i="2"/>
  <c r="J64" i="2"/>
  <c r="J14" i="2"/>
  <c r="J23" i="2"/>
  <c r="J38" i="2"/>
  <c r="J54" i="2"/>
  <c r="J61" i="2"/>
  <c r="J81" i="2"/>
  <c r="J103" i="2"/>
  <c r="J119" i="2"/>
  <c r="J136" i="2"/>
  <c r="J154" i="2"/>
  <c r="J151" i="2" l="1"/>
  <c r="J143" i="2"/>
  <c r="J126" i="2"/>
  <c r="J33" i="2"/>
  <c r="J104" i="2"/>
  <c r="J90" i="2"/>
  <c r="L90" i="12" l="1"/>
  <c r="I90" i="12"/>
  <c r="H90" i="12"/>
  <c r="L159" i="2"/>
  <c r="I159" i="2"/>
  <c r="H159" i="2"/>
  <c r="L12" i="2"/>
  <c r="L11" i="2" s="1"/>
  <c r="L186" i="2" s="1"/>
  <c r="I12" i="2"/>
  <c r="I11" i="2" s="1"/>
  <c r="I186" i="2" s="1"/>
  <c r="H12" i="2"/>
  <c r="H11" i="2" s="1"/>
  <c r="H186" i="2" s="1"/>
  <c r="J90" i="12" l="1"/>
  <c r="H89" i="12"/>
  <c r="H50" i="12"/>
  <c r="I89" i="12"/>
  <c r="I50" i="12"/>
  <c r="I91" i="12" s="1"/>
  <c r="L89" i="12"/>
  <c r="L50" i="12"/>
  <c r="J12" i="2"/>
  <c r="J11" i="2" s="1"/>
  <c r="J186" i="2" s="1"/>
  <c r="H91" i="12"/>
  <c r="J159" i="2"/>
  <c r="J89" i="12" l="1"/>
  <c r="J50" i="12" s="1"/>
  <c r="J91" i="12" s="1"/>
  <c r="Q8" i="10" s="1"/>
  <c r="S8" i="10" s="1"/>
  <c r="U8" i="10" s="1"/>
  <c r="L91" i="12"/>
  <c r="U4" i="10" l="1"/>
  <c r="L2" i="10"/>
  <c r="Q7" i="10" l="1"/>
  <c r="S7" i="10" s="1"/>
  <c r="U7" i="10" s="1"/>
  <c r="U9" i="10" s="1"/>
</calcChain>
</file>

<file path=xl/sharedStrings.xml><?xml version="1.0" encoding="utf-8"?>
<sst xmlns="http://schemas.openxmlformats.org/spreadsheetml/2006/main" count="817" uniqueCount="505">
  <si>
    <t>ÁREA:</t>
  </si>
  <si>
    <t>DATA:</t>
  </si>
  <si>
    <t>REVISÃO:</t>
  </si>
  <si>
    <t>PROJETO:</t>
  </si>
  <si>
    <t>DESCRIÇÃO</t>
  </si>
  <si>
    <t>Nº DOCUMENTO (BUTANTAN):</t>
  </si>
  <si>
    <t>UNIDADE</t>
  </si>
  <si>
    <t>TAMANHO</t>
  </si>
  <si>
    <t>ITEM</t>
  </si>
  <si>
    <t>TOTAL GERAL</t>
  </si>
  <si>
    <t>PLANILHA Nº</t>
  </si>
  <si>
    <t>1.1</t>
  </si>
  <si>
    <t>2.1</t>
  </si>
  <si>
    <t>3.1</t>
  </si>
  <si>
    <t>M</t>
  </si>
  <si>
    <t>UNID</t>
  </si>
  <si>
    <t>3.2</t>
  </si>
  <si>
    <t>5.1</t>
  </si>
  <si>
    <t>1.2</t>
  </si>
  <si>
    <t>2.2</t>
  </si>
  <si>
    <t>4.1</t>
  </si>
  <si>
    <t>3.3</t>
  </si>
  <si>
    <t>3.4</t>
  </si>
  <si>
    <t>CJ</t>
  </si>
  <si>
    <t>H</t>
  </si>
  <si>
    <t>M2</t>
  </si>
  <si>
    <t>M3</t>
  </si>
  <si>
    <t>DISCIPLINA</t>
  </si>
  <si>
    <t>BDI APLICADO</t>
  </si>
  <si>
    <t>CUSTO DA PLANILHA</t>
  </si>
  <si>
    <t>INSTRUÇÕES DE PREENCHIMENTO DAS PLANILHAS</t>
  </si>
  <si>
    <t>- ESTA PLANILHA COM INSTRUÇÕES GERAIS DE PREENCHIMENTO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</si>
  <si>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</si>
  <si>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</si>
  <si>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</si>
  <si>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ATENTAR-SE PARA O PREENCHIMENTO DOS CUSTOS UNITÁRIOS DE MAT./EQUIP. E DE MÃO DE OBRA DE ACORDO COM A DESCRIÇÃO DOS SERVIÇOS.</t>
  </si>
  <si>
    <t>HÁ CASOS DE ACORDO COM A NATUREZA DOS SERVIÇOS EM QUE APENAS UMA DAS COLUNAS MAT./EQUIP. OU MÃO DE OBRA DEVE SER PREENCHIDA.</t>
  </si>
  <si>
    <t>OS SUBTOTAIS DE CUSTOS DE CADA DISCIPLINA SERÃO EXPORTADOS AUTOMATICAMENTE PARA A PLANILHA RESUMO GERAL.</t>
  </si>
  <si>
    <t>CUSTOS, COMPOSIÇÃO DE BDI E PREÇOS UNITÁRIOS SERÃO AVALIADOS PELA COMISSÃO DE LICITAÇÃO QUE PODERÁ REALIZAR DILIGÊNCIAS PARA FINS DE VERIFICAÇÃO DE EVENTUAIS PREÇOS EXCESSIVOS E/OU INEXEQUÍVEIS.</t>
  </si>
  <si>
    <t>PREENCHER NO FINAL DA PLANILHA RESUMO OS CAMPOS QUE IDENTIFICAM O RESPONSÁVEL LEGAL PELA PROPOSTA.</t>
  </si>
  <si>
    <t>ESPAÇO PARA INSERÇÃO DO LOGOTIPO DA EMPRESA</t>
  </si>
  <si>
    <t>PLANILHA PROPOSTA DE CUSTOS UNITÁRIOS</t>
  </si>
  <si>
    <t>EMPRESA LICITANTE:</t>
  </si>
  <si>
    <t>VERIFICAÇÃO DE PREÇOS POR ITEM
(UNITÁRIO E TOTAL)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</si>
  <si>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</si>
  <si>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</si>
  <si>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</si>
  <si>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</si>
  <si>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</si>
  <si>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</si>
  <si>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</si>
  <si>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</si>
  <si>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PLANILHA RESUMO DA PROPOSTA</t>
  </si>
  <si>
    <t>DATA DA PROPOSTA:</t>
  </si>
  <si>
    <t>BDI EM REAIS</t>
  </si>
  <si>
    <t>PREÇO (CUSTO + BDI)</t>
  </si>
  <si>
    <t>Nome do Representante Legal da Empresa:</t>
  </si>
  <si>
    <t>CPF.:</t>
  </si>
  <si>
    <t>VALOR TOTAL DA PROPOSTA (CUSTOS + BDI)</t>
  </si>
  <si>
    <t>3.5</t>
  </si>
  <si>
    <t>5.2</t>
  </si>
  <si>
    <t>5.3</t>
  </si>
  <si>
    <t>4.2</t>
  </si>
  <si>
    <t>4.3</t>
  </si>
  <si>
    <t>4.4</t>
  </si>
  <si>
    <t>5.4</t>
  </si>
  <si>
    <t>6.1</t>
  </si>
  <si>
    <t>6.2</t>
  </si>
  <si>
    <t>8.1</t>
  </si>
  <si>
    <t>7.1</t>
  </si>
  <si>
    <t>- 1 PLANILHA COM O RESUMO GERAL DA PROPOSTA</t>
  </si>
  <si>
    <t>TODAS AS 2 PLANILHAS SEGUINTES POSSUEM CABEÇALHO PADRONIZADO ONDE AS LICITANTES DEVEM COLOCAR LOGOTIPO DA EMPRESA NO ESPAÇO INDICADO, NOME E DATA DA PROPOSTA.</t>
  </si>
  <si>
    <t>NA PLANILHA REFERENTE AO PROJETO PREENCHER SOMENTE OS CUSTOS UNITÁRIOS DE MATERIAIS/EQUIPAMENTOS E CUSTOS UNITÁRIOS DE MÃO DE OBRA.</t>
  </si>
  <si>
    <t>ATENÇÃO PARA A PLANILHA RESUMO GERAL ONDE DEVERÃO CONSTAR OS PERCENTUAIS DE BDI DISTINTOS PARA SERVIÇOS GERAIS E SERVIÇOS DE SIMPLES FORNECIMENTO.
ALÉM DO RESUMO GERAL, O BDI INDICADO SERÁ UTILIZADO NAS DISCIPLINAS PARA CÁLCULOS DE PREÇOS UNITÁRIOS</t>
  </si>
  <si>
    <t>GERAL</t>
  </si>
  <si>
    <t>4.5</t>
  </si>
  <si>
    <t>5.5</t>
  </si>
  <si>
    <t>5.6</t>
  </si>
  <si>
    <t>5.7</t>
  </si>
  <si>
    <t>5.8</t>
  </si>
  <si>
    <t>5.9</t>
  </si>
  <si>
    <t>5.10</t>
  </si>
  <si>
    <t>5.11</t>
  </si>
  <si>
    <t>5.12</t>
  </si>
  <si>
    <t>7.1.1</t>
  </si>
  <si>
    <t>7.1.2</t>
  </si>
  <si>
    <t>7.1.3</t>
  </si>
  <si>
    <t>7.1.4</t>
  </si>
  <si>
    <t>Forma em madeira comum para fundação</t>
  </si>
  <si>
    <t>Armadura em tela soldada de aço</t>
  </si>
  <si>
    <t>Escavação manual em solo de 1ª e 2ª categoria em campo aberto</t>
  </si>
  <si>
    <t>Mini-disjuntor termomagnético, unipolar 127/220 V, corrente de 10 A até 32 A</t>
  </si>
  <si>
    <t>Cabo de cobre de 2,5 mm², isolamento 750 V - isolação em PVC 70°C</t>
  </si>
  <si>
    <t>Mini-disjuntor termomagnético, bipolar 220/380 V, corrente de 10 A até 32 A</t>
  </si>
  <si>
    <t>Barra de neutro e/ou terra</t>
  </si>
  <si>
    <t>Conector cabo/haste de 3/4´</t>
  </si>
  <si>
    <t>Haste de aterramento de 3/4´ x 3 m</t>
  </si>
  <si>
    <t>Cabo de cobre de 10 mm², isolamento 750 V - isolação em PVC 70°C</t>
  </si>
  <si>
    <t>Limpeza final da obra</t>
  </si>
  <si>
    <t>KG</t>
  </si>
  <si>
    <t>ESTA PASTA DE TRABALHO CONTÉM 4 PLANILHAS:</t>
  </si>
  <si>
    <t>- 2 PLANILHAS COM OS SERVIÇOS DESTA OBRA 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</si>
  <si>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</si>
  <si>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</si>
  <si>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</si>
  <si>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</si>
  <si>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</si>
  <si>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</si>
  <si>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</si>
  <si>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</si>
  <si>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</si>
  <si>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</si>
  <si>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</si>
  <si>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</si>
  <si>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</si>
  <si>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</si>
  <si>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</si>
  <si>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</si>
  <si>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</si>
  <si>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</si>
  <si>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</si>
  <si>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</si>
  <si>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</si>
  <si>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</si>
  <si>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</si>
  <si>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</si>
  <si>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</si>
  <si>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</si>
  <si>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</si>
  <si>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</si>
  <si>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</si>
  <si>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</si>
  <si>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</si>
  <si>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</si>
  <si>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</si>
  <si>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</si>
  <si>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</si>
  <si>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</si>
  <si>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</si>
  <si>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</si>
  <si>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</si>
  <si>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</si>
  <si>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</si>
  <si>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</si>
  <si>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</si>
  <si>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</si>
  <si>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</si>
  <si>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</si>
  <si>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</si>
  <si>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</si>
  <si>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</si>
  <si>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</si>
  <si>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</si>
  <si>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</si>
  <si>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</si>
  <si>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</si>
  <si>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</si>
  <si>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</si>
  <si>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</si>
  <si>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</si>
  <si>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</si>
  <si>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</si>
  <si>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</si>
  <si>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</si>
  <si>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</si>
  <si>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</si>
  <si>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</si>
  <si>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</si>
  <si>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</si>
  <si>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</si>
  <si>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</si>
  <si>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</si>
  <si>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</si>
  <si>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</si>
  <si>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</si>
  <si>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3.6</t>
  </si>
  <si>
    <t>3.7</t>
  </si>
  <si>
    <t>3.8</t>
  </si>
  <si>
    <t>3.9</t>
  </si>
  <si>
    <t>3.10</t>
  </si>
  <si>
    <t>3.11</t>
  </si>
  <si>
    <t>3.12</t>
  </si>
  <si>
    <t>3.13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</si>
  <si>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</si>
  <si>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</si>
  <si>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</si>
  <si>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</si>
  <si>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</si>
  <si>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</si>
  <si>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</si>
  <si>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</si>
  <si>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</si>
  <si>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</si>
  <si>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</si>
  <si>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</si>
  <si>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</si>
  <si>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</si>
  <si>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</si>
  <si>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</si>
  <si>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5.13</t>
  </si>
  <si>
    <t>5.14</t>
  </si>
  <si>
    <t>5.15</t>
  </si>
  <si>
    <t>5.16</t>
  </si>
  <si>
    <t>6.3</t>
  </si>
  <si>
    <t>6.4</t>
  </si>
  <si>
    <t>6.5</t>
  </si>
  <si>
    <t>6.6</t>
  </si>
  <si>
    <t>6.7</t>
  </si>
  <si>
    <t>7.2</t>
  </si>
  <si>
    <t>7.3</t>
  </si>
  <si>
    <t>7.4</t>
  </si>
  <si>
    <t>7.5</t>
  </si>
  <si>
    <t>7.6</t>
  </si>
  <si>
    <t>8.1.1</t>
  </si>
  <si>
    <t>8.1.2</t>
  </si>
  <si>
    <t>8.1.3</t>
  </si>
  <si>
    <t>8.1.4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</si>
  <si>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</si>
  <si>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</si>
  <si>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</si>
  <si>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</si>
  <si>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</si>
  <si>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</si>
  <si>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</si>
  <si>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</si>
  <si>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</si>
  <si>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</si>
  <si>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</si>
  <si>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8.3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</si>
  <si>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</si>
  <si>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</si>
  <si>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</si>
  <si>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</si>
  <si>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</si>
  <si>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</si>
  <si>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</si>
  <si>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</si>
  <si>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</si>
  <si>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SERVIÇOS INICIAIS E DEMOLIÇÃO</t>
  </si>
  <si>
    <t>ENGENHEIRO CIVIL DE OBRA JUNIOR COM ENCARGOS COMPLEMENTARES</t>
  </si>
  <si>
    <t>TÉCNICO EM SEGURANÇA DO TRABALHO COM ENCARGOS COMPLEMENTARES</t>
  </si>
  <si>
    <t>Placa de identificação para obra</t>
  </si>
  <si>
    <t>Locação de vias, calçadas, tanques e lagoas</t>
  </si>
  <si>
    <t>Demolição manual de concreto simples (contrapiso)</t>
  </si>
  <si>
    <t>Demolição manual de alvenaria de elevação ou elemento vazado, incluindo revestimento</t>
  </si>
  <si>
    <t>Demolição manual de revestimento cerâmico, incluindo a base</t>
  </si>
  <si>
    <t>Retirada de soalho somente o tablado</t>
  </si>
  <si>
    <t>Retirada de batente com guarnição e peças lineares em madeira, chumbados</t>
  </si>
  <si>
    <t>Retirada de armário em madeira ou metal</t>
  </si>
  <si>
    <t>Retirada de aparelho sanitário incluindo acessórios</t>
  </si>
  <si>
    <t>Retirada de bancada incluindo pertences</t>
  </si>
  <si>
    <t>Retirada de complemento sanitário chumbado</t>
  </si>
  <si>
    <t>Retirada de complemento sanitário fixado ou de sobrepor</t>
  </si>
  <si>
    <t>Retirada de registro ou válvula embutidos</t>
  </si>
  <si>
    <t>Retirada de torneira ou chuveiro</t>
  </si>
  <si>
    <t>Remoção de aparelho de iluminação ou projetor fixo em teto, piso ou parede</t>
  </si>
  <si>
    <t>Remoção de barramento de cobre</t>
  </si>
  <si>
    <t>Remoção de base de disjuntor tipo QUIK-LAG</t>
  </si>
  <si>
    <t>Remoção de entulho separado de obra com caçamba metálica - terra, alvenaria, concreto, argamassa, madeira, papel, plástico ou metal</t>
  </si>
  <si>
    <t>ELEMENTOS DE CONCRETO E ACABAMENTO</t>
  </si>
  <si>
    <t>Alvenaria de bloco cerâmico de vedação de 9 cm</t>
  </si>
  <si>
    <t>Divisória sanitária em painel laminado melamínico estrutural com perfis em alumínio, inclusive ferragem completa para vão de porta</t>
  </si>
  <si>
    <t>Divisória em placas duplas de gesso acartonado, resistência ao fogo 120 minutos, espessura 130/70mm - 2RF / 2RF</t>
  </si>
  <si>
    <t>Regularização de piso com nata de cimento e adesivo de alto desempenho</t>
  </si>
  <si>
    <t>Impermeabilização em membrana à base de polímeros acrílicos, na cor branca</t>
  </si>
  <si>
    <t>Chapisco fino peneirado</t>
  </si>
  <si>
    <t>Emboço desempenado com espuma de poliéster</t>
  </si>
  <si>
    <t>Concreto usinado, fck = 20 MPa</t>
  </si>
  <si>
    <t>Degrau em cimentado</t>
  </si>
  <si>
    <t>Reaterro manual para simples regularização sem compactação</t>
  </si>
  <si>
    <t>Abertura de caixa até 25 cm, inclui escavação, compactação, transporte e preparo do sub-leito (INTERTRAVADO)</t>
  </si>
  <si>
    <t>REFORÇO DE SUB-LEITO/SUB-BASE DE SOLO MELHORADO COM BRITA 50,0% EM VOLUME</t>
  </si>
  <si>
    <t>Exaustor elétrico em plástico, vazão de 150 a 190m³/h</t>
  </si>
  <si>
    <t>Guia pré-moldada reta tipo PMSP 100 - fck 25 MPa</t>
  </si>
  <si>
    <t>Piso tátil de concreto intertravado alerta / direcional, espessura de 6 cm, com rejunte em areia</t>
  </si>
  <si>
    <t>Pavimentação em lajota de concreto 35 MPa, espessura 6 cm, cor natural, tipos: raquete, retangular, sextavado e 16 faces, com rejunte em areia</t>
  </si>
  <si>
    <t>Rodapé abaulado, com argamassa epoxi, altura entre 5 a 10 cm</t>
  </si>
  <si>
    <t>Piso epóxi autonivelante, múltiplas camadas, espessura 4 mm</t>
  </si>
  <si>
    <t>Revestimento em porcelanato esmaltado polido para área interna e ambiente com tráfego médio, grupo de absorção BIa, assentado com argamassa colante industrializada, rejuntado</t>
  </si>
  <si>
    <t>Forro em painéis de gesso acartonado, espessura de 12,5mm, fixo</t>
  </si>
  <si>
    <t>Caixilho em madeira maxim-ar</t>
  </si>
  <si>
    <t>Porta em laminado fenólico melamínico com acabamento liso, batente de madeira sem revestimento - 80 x 210 cm</t>
  </si>
  <si>
    <t>Porta em laminado fenólico melamínico com acabamento liso, batente de madeira sem revestimento - 90 x 210 cm</t>
  </si>
  <si>
    <t>Porta em laminado fenólico melamínico com acabamento liso, batente de madeira sem revestimento - 120 x 210 cm</t>
  </si>
  <si>
    <t>Armário/gabinete embutido em MDF sob medida, revestido em laminado melamínico, com portas e prateleiras</t>
  </si>
  <si>
    <t>Armário tipo prateleira com subdivisão em compensado, revestido totalmente em laminado fenólico melamínico</t>
  </si>
  <si>
    <t>Corrimão tubular em aço galvanizado, diâmetro 1 1/2´</t>
  </si>
  <si>
    <t>Caixilho em alumínio com pintura eletrostática, basculante, sob medida - branco</t>
  </si>
  <si>
    <t>Tela de proteção tipo mosquiteira removível, em fibra de vidro com revestimento em PVC e requadro em alumínio</t>
  </si>
  <si>
    <t>Espelho em vidro cristal liso, espessura de 4 mm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</si>
  <si>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</si>
  <si>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</si>
  <si>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</si>
  <si>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Barra de apoio lateral para lavatório, para pessoas com mobilidade reduzida, em tubo de aço inoxidável de 1.1/4", comprimento 25 a 30 cm</t>
  </si>
  <si>
    <t>Barra de proteção para lavatório, para pessoas com mobilidade reduzida, em tubo de alumínio acabamento com pintura epóxi</t>
  </si>
  <si>
    <t>Revestimento em chapa de aço inoxidável para proteção de portas, altura de 40 cm</t>
  </si>
  <si>
    <t>Sistema de alarme PNE com indicador audiovisual, para pessoas com mobilidade reduzida ou cadeirante</t>
  </si>
  <si>
    <t>Placa de identificação em alumínio para WC, com desenho universal de acessibilidade</t>
  </si>
  <si>
    <t>Assento articulado para banho, em alumínio com pintura epóxi de 700 x 450 mm</t>
  </si>
  <si>
    <t>Lavatório de louça para canto sem coluna para pessoas com mobilidade reduzida</t>
  </si>
  <si>
    <t>Bacia sifonada de louça para pessoas com mobilidade reduzida - capacidade de 6 litros</t>
  </si>
  <si>
    <t>Massa corrida a base de PVA</t>
  </si>
  <si>
    <t>Acrílico para quadras e pisos cimentados</t>
  </si>
  <si>
    <t>Tinta látex antimofo em massa, inclusive preparo</t>
  </si>
  <si>
    <t>Epóxi em massa, inclusive preparo</t>
  </si>
  <si>
    <t>Hidrorepelente incolor para fachada à base de silano-siloxano oligomérico disperso em água</t>
  </si>
  <si>
    <t>Bacia sifonada com caixa de descarga acoplada com tampa - 6 litros</t>
  </si>
  <si>
    <t>Lavatório de louça sem coluna</t>
  </si>
  <si>
    <t>Tampo/bancada em granito, com frontão, espessura de 2 cm, acabamento polido</t>
  </si>
  <si>
    <t>Dispenser toalheiro em ABS e policarbonato para bobina de 20 cm x 200 m, com alavanca</t>
  </si>
  <si>
    <t>Dispenser papel higiênico em ABS para rolão 300 / 600 m, com visor</t>
  </si>
  <si>
    <t>Cabide cromado para banheiro</t>
  </si>
  <si>
    <t>Saboneteira tipo dispenser, para refil de 800 ml</t>
  </si>
  <si>
    <t>HIDRÁULICA</t>
  </si>
  <si>
    <t>Torneira clínica com volante tipo alavanca</t>
  </si>
  <si>
    <t>Torneira longa sem rosca para uso geral, em latão fundido cromado</t>
  </si>
  <si>
    <t>Cuba em aço inoxidável simples de 560x330x140mm</t>
  </si>
  <si>
    <t>Engate flexível metálico DN= 1/2´</t>
  </si>
  <si>
    <t>Acabamento cromado para registro</t>
  </si>
  <si>
    <t>Sifão de metal cromado de 1 1/2´ x 2´</t>
  </si>
  <si>
    <t>Válvula americana</t>
  </si>
  <si>
    <t>Ralo seco em PVC rígido de 100 x 40 mm, com grelha</t>
  </si>
  <si>
    <t>Tubo de PVC rígido soldável marrom, DN= 25 mm, (3/4´), inclusive conexões</t>
  </si>
  <si>
    <t>Tubo de PVC rígido soldável marrom, DN= 40 mm, (1 1/4´),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</si>
  <si>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</si>
  <si>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</si>
  <si>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100 mm, inclusive conexões</t>
  </si>
  <si>
    <t>HVAC</t>
  </si>
  <si>
    <t>Projeto executivo de climatização em formato A1</t>
  </si>
  <si>
    <t>Evaporador para sistema VRF de ar condicionado, tipo parede, capacidade de 1 TR</t>
  </si>
  <si>
    <t>CONDENSADORA TIPO VRF, CAPACIDADE 10HP,  GÁS R-410A, 220V/TRIFÁSICO/60HZ,  REF.: DAIKIN, MOD.: RHXYQ10AYL, CONFORME FOLHA DE DADOS E PROJETO</t>
  </si>
  <si>
    <t>Evaporadora tipo  VRF de ar condicionado, tipo parede, capacidade de 1 TR 9.600btu/h COM controle remoto sem fio</t>
  </si>
  <si>
    <t>Evaporadora tipo  VRF de ar condicionado, tipo parede, capacidade de 1 TR 19.100btu/h COM controle remoto sem fio</t>
  </si>
  <si>
    <t>KIT REFNET DE DERIVAÇÃO</t>
  </si>
  <si>
    <t>TUBO DE COBRE FLEXÍVEL, ESP. 1/32",  DIÂMETRO 5/8", INCLUSIVE CURVAS E CONEXÕES</t>
  </si>
  <si>
    <t>TUBO DE COBRE FLEXÍVEL, ESP. 1/32",  DIÂMETRO 1/2", INCLUSIVE CURVAS E CONEXÕES</t>
  </si>
  <si>
    <t>TUBO DE COBRE FLEXÍVEL, ESP. 1/32",  DIÂMETRO 3/8", INCLUSIVE CURVAS E CONEXÕES</t>
  </si>
  <si>
    <t>TUBO DE COBRE FLEXÍVEL, ESP. 1/32",  DIÂMETRO 1/4", INCLUSIVE CURVAS E CONEXÕES</t>
  </si>
  <si>
    <t>TUBO DE COBRE SEM COSTURA, RÍGIDO - ESP. 1/16",  DIÂMETRO 5/8", INCLUSIVE CURVAS E CONEXÕES</t>
  </si>
  <si>
    <t>TUBO DE COBRE SEM COSTURA, RÍGIDO - ESP. 1/16",  DIÂMETRO 3/8", INCLUSIVE CURVAS E CONEXÕES</t>
  </si>
  <si>
    <t>TUBO DE COBRE SEM COSTURA, RÍGIDO - ESP. 1/16",  DIÂMETRO 7/8", INCLUSIVE CURVAS E CONEXÕES</t>
  </si>
  <si>
    <t>TUBO ISOLANTE TÉRMICO EM ESPUMA ELASTOMÉRICA REF.: ARMACELL,  MOD.: AF/Armaflex BR - M26, ESP. 19mm</t>
  </si>
  <si>
    <t>VALVULA DE SERVIÇO TIPO GBC, FAB.:  REF.: DANFOS</t>
  </si>
  <si>
    <t>CARGAS DE GÁS REFRIGERANTE R410A</t>
  </si>
  <si>
    <t>TESTES, AJUSTES E BALANCEAMENTO (TAB) , SERVIÇOS DE STARTUP  E ENSAIOS , CONFORME ITEM ESPECÍFICO DOS MEMORIAIS DESCRITIVOS RELACIONADOS AO PROJETO DE HVAC.</t>
  </si>
  <si>
    <t>ELÉTRICA - QUADRO E DISTRIBUIÇÃO</t>
  </si>
  <si>
    <t>Disjuntor termomagnético, tripolar 220/380 V, corrente de 60 A até 100 A</t>
  </si>
  <si>
    <t>Dispositivo diferencial residual de 125 A x 30 mA - 4 polos</t>
  </si>
  <si>
    <t>Supressor de surto monofásico, corrente nominal 20 kA, Imax. de surto 50 até 80 kA</t>
  </si>
  <si>
    <t>Barramento de cobre nu</t>
  </si>
  <si>
    <t>Placa de montagem para quadros em geral, em chapa de aço</t>
  </si>
  <si>
    <t>Perfilado perfurado 38 x 38 mm em chapa 14 pré-zincada, com acessórios</t>
  </si>
  <si>
    <t>Eletroduto corrugado em polietileno de alta densidade, DN= 30 mm, com acessórios</t>
  </si>
  <si>
    <t>Eletroduto corrugado em polietileno de alta densidade, DN= 50 mm, com acessórios</t>
  </si>
  <si>
    <t>Cabo de cobre de 4 mm², isolamento 750 V - isolação em PVC 70°C</t>
  </si>
  <si>
    <t>Terminal de compressão para cabo de 2,5 mm²</t>
  </si>
  <si>
    <t>Terminal de pressão/compressão para cabo de 6 até 10 mm²</t>
  </si>
  <si>
    <t>TOMADAS E ACESSÓRIOS</t>
  </si>
  <si>
    <t>Tomada RJ 45 para rede de dados, com placa</t>
  </si>
  <si>
    <t>Conjunto 2 tomadas 2P+T de 10 A, completo</t>
  </si>
  <si>
    <t>Tomada 2P+T de 20 A - 250 V, completa</t>
  </si>
  <si>
    <t>Interruptor com 1 tecla simples e placa</t>
  </si>
  <si>
    <t>Interruptor com 1 tecla paralelo e placa</t>
  </si>
  <si>
    <t>Caixa em PVC de 4´ x 2´</t>
  </si>
  <si>
    <t>Caixa em PVC de 4´ x 4´</t>
  </si>
  <si>
    <t>LUMINÁRIAS E ACESSÓRIOS</t>
  </si>
  <si>
    <t>Lâmpada LED tubular T8 com base G13, de 3400 até 4000 Im - 36 a 40 W</t>
  </si>
  <si>
    <t>Lâmpada LED 13,5W, com base E-27, 1400 até 1510 lm</t>
  </si>
  <si>
    <t>Luminária blindada de sobrepor ou pendente em calha fechada, para 2 lâmpadas fluorescentes de 32 W/36 W/40 W</t>
  </si>
  <si>
    <t>Luminária redonda de sobrepor com difusor em vidro temperado jateado para 1 ou 2 lâmpadas fluorescentes compactas de 18 W/26 W</t>
  </si>
  <si>
    <t>Poste telecônico em aço SAE 1010/1020 galvanizado a fogo, com espera para duas luminárias, altura de 3,00 m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</si>
  <si>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</si>
  <si>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PROJETOR PARA USO EXTERNO COM LÂMPADA LED DE 150W - COMPLETA</t>
  </si>
  <si>
    <t>TELECOM</t>
  </si>
  <si>
    <t>FIBRA ÓTICA</t>
  </si>
  <si>
    <t>Fornecimento e lançamento de Cabo Óptico CFOA-SM-DDR-S 12F TS LSZH (ABNT CL) Ref.Furukawa.</t>
  </si>
  <si>
    <t>Distribuidor Interno Óptico modelo A270 c/ kit completo para fusão de 6 pares de fibra óptica SM (considerar Acoplador LC-UPC) Ref.Furukawa</t>
  </si>
  <si>
    <t>CORDÃO ÓPTICO MONOMODO DUPLEX UPC LC x LC 1,5M Ref.Furukawa</t>
  </si>
  <si>
    <t>Meraki Transceiver SM 10G (MA-SFP-10GB-LR) Ref. Cisco</t>
  </si>
  <si>
    <t>DADOS/VOZ/WI-FI</t>
  </si>
  <si>
    <t>RACK FECHADO 16U parede; teto e base com entrada para cabos; possui furação de meio U; pontos de aterramentos nas laterais e porta frontal; laterais removíveis em chapa de  0,60 mm, com aletas de ventilação; nível bolha na traseira; com suporte de até 60kg; porta dianteira em vidro de 4 mm com possibilidade de reversão de lado; fecho com 1 chave incluida; fechamento laterais removiveis através do fecho moeda; bandeja frontal e pintura epóxi-pó na cor preto ou bege GP RACKS</t>
  </si>
  <si>
    <t>PATCH PANEL DESCARREGADO BLINDADO 24P 1U COM ÍCONES Ref. Furukawa</t>
  </si>
  <si>
    <t>Switch Meraki (MS150-24P-4X) + Meraki AC Power Cord for MX and MS (Brazil Plug) Ref. Cisco</t>
  </si>
  <si>
    <t>ACESS POINT UBIQUITI MODELO UAP-AC-PRO ANTENA POE Com o fornecimento da Fonte PoE</t>
  </si>
  <si>
    <t>HD 10TB modelo ST10000VE0008 SEAGATE ( é necessário ser compatível com o NVR  DS-96128NI-I24 da Hikvision e suportar RAID ) será instalado no NVR do IB para gravação das imagens.</t>
  </si>
  <si>
    <t>APARELHO IP X1SG PoE com fonte (pode utilizar o mesmo ponto de mesa para o computador, o ponto é ligado no telefone e o telefone no computador) Ref. Fabricante Fanvil</t>
  </si>
  <si>
    <t>CABO MULTILAN  CAT.6  U/UTP CM COR VM Ref.Furukawa</t>
  </si>
  <si>
    <t>CONECTOR FÊMEA GIGALAN CAT6 90/180 Ref. Furukawa</t>
  </si>
  <si>
    <t>PATCH CORD U/UTP MULTILAN CAT.6 COR VM 1,5m Ref. Furukawa</t>
  </si>
  <si>
    <t>PATCH CORD U/UTP MULTILAN CAT.6 COR VM 1,0m Ref. Furukawa</t>
  </si>
  <si>
    <t>CFTV</t>
  </si>
  <si>
    <t>CÂMERA IP BULLET  part number DS-2CD2043G2-I (2.8MM) com cartão SD Hikvision 128G, classe 10 e com todos opcionais como parafusos e buchas adequados para a correta instalação. (USO EXTERNO).</t>
  </si>
  <si>
    <t>CÂMERA IP DOME part number DS-2CD3156G2-IS (2.8MM) com cartão Hikvision SD 128G, classe 10 e com todos opcionais como parafusos e buchas adequados para a correta instalação. (USO INTERNO).</t>
  </si>
  <si>
    <t>LICENÇA CÂMERA: HIKVISION HikCentral-P-VSS-1Ch (Licença expansão) HIKVISION</t>
  </si>
  <si>
    <t>Meraki (LIC-MS150-24A-3Y) Licença, suporte e RMA, 3 anos Cisco</t>
  </si>
  <si>
    <t>CAIXA de PASSAGEM CFTV modelo VBOX E 125x123x60mm Intelbras</t>
  </si>
  <si>
    <t>Régua PDU com 8 tomadas para rack de 19" 20A, NR 14136</t>
  </si>
  <si>
    <t>CAIXA DE PASSAGEM EM ALVENARIA - PAREDE DE 1/2 TIJOLO, REVESTIDA</t>
  </si>
  <si>
    <t>CAIXA DE PASSAGEM EM ALVENARIA - TAMPA DE CONCRETO</t>
  </si>
  <si>
    <t>CAIXA DE PASSAGEM EM ALVENARIA - LASTRO DE BRITA (FUNDO)</t>
  </si>
  <si>
    <t>MÊS</t>
  </si>
  <si>
    <t>1,00 x 1,50</t>
  </si>
  <si>
    <t/>
  </si>
  <si>
    <t xml:space="preserve"> ø1/4"</t>
  </si>
  <si>
    <t>ø3/8"</t>
  </si>
  <si>
    <t xml:space="preserve"> ø1/2"</t>
  </si>
  <si>
    <t xml:space="preserve"> ø5/8"</t>
  </si>
  <si>
    <t xml:space="preserve">  ø7/8"</t>
  </si>
  <si>
    <t>1 botijaS 10,9 Kg</t>
  </si>
  <si>
    <t>GERAL - TS 84 2024 - AMBULATÓRIO FAZENDA SÃO JOAQUIM</t>
  </si>
  <si>
    <t>TS 84 2024 - AMBULATÓRIO FAZENDA SÃO JOAQUIM
REFORMA DO REFEITÓRIO DA FSJ - F103</t>
  </si>
  <si>
    <t>GERAL - AMBULATÓRIO FSJ</t>
  </si>
  <si>
    <t>GERAL -REFORMA DO REFEITÓRIO DA FSJ</t>
  </si>
  <si>
    <t>02/02</t>
  </si>
  <si>
    <t>01/02</t>
  </si>
  <si>
    <t>TS 84 2024 - AMBULATÓRIO FAZENDA SÃO JOAQUIM</t>
  </si>
  <si>
    <t>DI-AU-F0039-PB-LI-0000-R06</t>
  </si>
  <si>
    <t>REFORMA DO REFEITÓRIO DA FSJ - F103</t>
  </si>
  <si>
    <t>DI-AU-F103-PE-CV-LI-0001_02</t>
  </si>
  <si>
    <t>1.1.1</t>
  </si>
  <si>
    <t>1.1.2</t>
  </si>
  <si>
    <t>1.1.3</t>
  </si>
  <si>
    <t>1.1.4</t>
  </si>
  <si>
    <t>7.2.1</t>
  </si>
  <si>
    <t>7.2.2</t>
  </si>
  <si>
    <t>7.2.3</t>
  </si>
  <si>
    <t>7.3.1</t>
  </si>
  <si>
    <t>7.3.2</t>
  </si>
  <si>
    <t>7.4.1</t>
  </si>
  <si>
    <t>7.4.2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</si>
  <si>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</si>
  <si>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</si>
  <si>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</si>
  <si>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</si>
  <si>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</si>
  <si>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</si>
  <si>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</si>
  <si>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</si>
  <si>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</si>
  <si>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9.1</t>
  </si>
  <si>
    <t>9.2</t>
  </si>
  <si>
    <t>9.3</t>
  </si>
  <si>
    <t>9.4</t>
  </si>
  <si>
    <t>9.5</t>
  </si>
  <si>
    <t>10.1</t>
  </si>
  <si>
    <t>11.1</t>
  </si>
  <si>
    <t>CIVIL</t>
  </si>
  <si>
    <t>SEVIÇOS PRELIMINARES</t>
  </si>
  <si>
    <t>INSTALAÇÃO PROVISÓRIAS E DE CANTEIRO DE OBRA</t>
  </si>
  <si>
    <t>INSTALAÇÃO PROVISÓRIA DE QUADRO E DISTRIBUIÇÃO ELÉTRICA PARA COZINHA A ATENDER: 06 GELADEIRAS/FREEZERS; FORNO A GÁZ/ELÉTRICO; 04 PONTOS DE TOMADAS 220V 20A; 04 PONTOS DE TOMADAS 110V 10A.</t>
  </si>
  <si>
    <t>INSTALAÇÃO PROVISÓRIA DE GÁS PARA FOGÃO INDUSTRIAL 06 BOCAS E FORNO COMBINADO</t>
  </si>
  <si>
    <t>INSTALAÇÃO PROVISÓRIA DE ÁGUA FRIA PARA 02 CUBAS DE LAVAGEM E PIA DE ASSEPCIA</t>
  </si>
  <si>
    <t>INSTALAÇÃO PROVISÓRIA DE ESGOTO PARA 02 CUBAS DE LAVAGEM E PIA DE ASSEPCIA</t>
  </si>
  <si>
    <t>DEMOLIÇÕES</t>
  </si>
  <si>
    <t>Demolição manual de forro qualquer, inclusive sistema de fixação/tarugamento</t>
  </si>
  <si>
    <t>Retirada de telhamento perfil e material qualquer, exceto barro</t>
  </si>
  <si>
    <t>Retirada de esquadria metálica em geral</t>
  </si>
  <si>
    <t>Remoção de entulho de obra com caçamba metálica - gesso e/ou drywall</t>
  </si>
  <si>
    <t>CARGA E REMOÇÃO DE TERRA ATÉ A DISTÂNCIA MÉDIA DE 1 KM</t>
  </si>
  <si>
    <t>INFRAESTRUTURA</t>
  </si>
  <si>
    <t>ÁGUA FRIA</t>
  </si>
  <si>
    <t>TUBO DE PVC RÍGIDO SOLDÁVEL MARROM, DN= 25 MM, (3/4´), INCLUSIVE CONEXÕES</t>
  </si>
  <si>
    <t>ESGOTO</t>
  </si>
  <si>
    <t>TUBO DE PVC RÍGIDO BRANCO PXB COM VIROLA E ANEL DE BORRACHA, LINHA ESGOTO SÉRIE NORMAL, DN= 100 MM, INCLUSIVE CONEXÕES</t>
  </si>
  <si>
    <t>CAIXA ENTERRADA HIDRÁULICA QUADRADA, EM ALVENARIA COM BLOCOS DE CONCRETO, DIMENSÕES INTERNAS: 0,6X0,6X0,6 M PARA REDE DE ESGOTO E PROFUNDIDADE VARIÁVEL ATÉ 1,0 M</t>
  </si>
  <si>
    <t>ESCAVAÇÃO MANUAL,  PROFUNDIDADE IGUAL OU INFERIOR A 1,50M</t>
  </si>
  <si>
    <t>REATERRO DE VALAS, INCLUSIVE COMPACTAÇÃO</t>
  </si>
  <si>
    <t>BASE DE BICA CORRIDA</t>
  </si>
  <si>
    <t>ESTRUTURA METÁLICA (prolongamento do telhado)</t>
  </si>
  <si>
    <t>FORNECIMENTO E MONTAGEM DE ESTRUTURA METÁLICA VERTICAL - NÃO PATINÁVEL</t>
  </si>
  <si>
    <t>PINTURA EPÓXI BICOMPONENTE EM ESTRUTURAS METÁLICAS</t>
  </si>
  <si>
    <t xml:space="preserve">PROTEÇÃO PASSIVA COM PINTURA INTUMESCENTE PARA TRRF 240 </t>
  </si>
  <si>
    <t>VEDOS / VEDAÇÃO</t>
  </si>
  <si>
    <t>BLOCOS VAZADOS DE CONCRETO - 09CM</t>
  </si>
  <si>
    <t>CHAPISCO</t>
  </si>
  <si>
    <t>REBOCO</t>
  </si>
  <si>
    <t>TELHA TRAPEZOIDAL TR40 TIPO SANDUÍCHE COM PREENCHIMENTO EM - PIR 50MM CHAPA 0,65MM</t>
  </si>
  <si>
    <t>Forro modular removível em PVC de 618mm x 1243mm</t>
  </si>
  <si>
    <t>INSTALAÇÕES</t>
  </si>
  <si>
    <t>ELÉTRICA</t>
  </si>
  <si>
    <t>FORNECIMENTO DE QUADROS ELÉTRICOS E DISTRIBUIÇÃO</t>
  </si>
  <si>
    <t>Luminária LED retangular de sobrepor com difusor translúcido, 4000 K, fluxo luminoso de 3690 a 4800 lm, potência de 35 W a 41 W</t>
  </si>
  <si>
    <t>COIFA - FORNECIDA PELO CONTRATANTE</t>
  </si>
  <si>
    <t>Duto em chapa de aço galvanizado</t>
  </si>
  <si>
    <t>Chapéu tipo chinês para duto galvanizado de 35cm</t>
  </si>
  <si>
    <t>ATERRAMENTO</t>
  </si>
  <si>
    <t>Conector olhal cabo/haste de 3/4´</t>
  </si>
  <si>
    <t>Captor tipo terminal aéreo, h= 250 mm, diâmetro de 3/8´ galvanizado a fogo</t>
  </si>
  <si>
    <t>Barra condutora chata em alumínio de 3/4´ x 1/4´, inclusive acessórios de fixação</t>
  </si>
  <si>
    <t>Conector em latão estanhado para cabos de 16 a 50 mm² e vergalhões até 3/8´</t>
  </si>
  <si>
    <t>Tampa para caixa de inspeção cilíndrica, aço galvanizado</t>
  </si>
  <si>
    <t>Caixa de inspeção do terra cilíndrica em PVC rígido, diâmetro de 300 mm - h= 250 mm</t>
  </si>
  <si>
    <t>Cordoalha flexível "Jumpers" de 25 x 300 mm, com 4 furos de 11 mm</t>
  </si>
  <si>
    <t>ESQUADRIAS</t>
  </si>
  <si>
    <t>PM.18 - PORTA LISA COMUM/ ENCABEÇADA REVESTIDA COM LAMINADO MELAMÍNICO 
(P2 - PORTA DE ABRIR 01 FOLHA -  MADEIRA LISA BRANCA 90X210CM)</t>
  </si>
  <si>
    <t>PORTA VAI E VEM DE ALTO TRAFEGO CERTIFICADA ANVISA DE DUAS FOLHAS COM MOLA E FAIXA BATE CARRINHO - 1,80X2,10 M</t>
  </si>
  <si>
    <t>Caixilho em alumínio basculante com vidro, linha comercial (JANELAS E SALA DE NUTRICIONISTA)</t>
  </si>
  <si>
    <t>REVESTIMENTO</t>
  </si>
  <si>
    <t>Placa cerâmica esmaltada PEI-5 para área interna, grupo de absorção BIIb, resistência química B, assentado com argamassa colante industrializada ( Gail para COZINHA/estoque)</t>
  </si>
  <si>
    <t>Placa cerâmica esmaltada antiderrapante PEI-5 para área interna com saída para o exterior, grupo de absorção BIIa, resistência química A, assentado com argamassa colante industrializada</t>
  </si>
  <si>
    <t>PINTURA</t>
  </si>
  <si>
    <t>Tinta acrílica em massa, inclusive preparo</t>
  </si>
  <si>
    <t>LIMPEZA FINAL</t>
  </si>
  <si>
    <t>1 UNIDADE</t>
  </si>
  <si>
    <t>CANTEIRO DE OBRA - MOBILIZAÇÃO, DESMOBILIZAÇÃO E ADMINISTRAÇÃO OBRA DE MÉDIO 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</si>
</sst>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[$R$-416]\ * #,##0.00_-;\-[$R$-416]\ * #,##0.00_-;_-[$R$-416]\ * &quot;-&quot;??_-;_-@_-"/>
    <numFmt numFmtId="167" formatCode="_-&quot;R$&quot;* #,##0.00_-;\-&quot;R$&quot;* #,##0.00_-;_-&quot;R$&quot;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6365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8" fillId="0" borderId="0"/>
    <xf numFmtId="44" fontId="10" fillId="0" borderId="0" applyFont="0" applyFill="0" applyBorder="0" applyAlignment="0" applyProtection="0"/>
    <xf numFmtId="0" fontId="19" fillId="0" borderId="0">
      <alignment vertical="top"/>
    </xf>
    <xf numFmtId="0" fontId="10" fillId="0" borderId="0"/>
    <xf numFmtId="0" fontId="10" fillId="0" borderId="0"/>
    <xf numFmtId="43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7" fillId="0" borderId="0"/>
    <xf numFmtId="43" fontId="17" fillId="0" borderId="0" applyFont="0" applyFill="0" applyBorder="0" applyAlignment="0" applyProtection="0"/>
    <xf numFmtId="0" fontId="20" fillId="0" borderId="0"/>
    <xf numFmtId="0" fontId="1" fillId="0" borderId="0"/>
    <xf numFmtId="44" fontId="10" fillId="0" borderId="0" applyFont="0" applyFill="0" applyBorder="0" applyAlignment="0" applyProtection="0"/>
    <xf numFmtId="0" fontId="20" fillId="0" borderId="0"/>
    <xf numFmtId="0" fontId="10" fillId="0" borderId="0"/>
    <xf numFmtId="0" fontId="20" fillId="0" borderId="0"/>
    <xf numFmtId="0" fontId="20" fillId="0" borderId="0"/>
    <xf numFmtId="43" fontId="10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5">
    <xf numFmtId="0" fontId="0" fillId="0" borderId="0" xfId="0"/>
    <xf numFmtId="14" fontId="6" fillId="0" borderId="13" xfId="4" applyNumberFormat="1" applyFont="1" applyBorder="1" applyAlignment="1" applyProtection="1">
      <alignment horizontal="center" vertical="center"/>
      <protection locked="0"/>
    </xf>
    <xf numFmtId="10" fontId="22" fillId="0" borderId="5" xfId="11" applyNumberFormat="1" applyFont="1" applyFill="1" applyBorder="1" applyAlignment="1" applyProtection="1">
      <alignment horizontal="center" vertical="center" wrapText="1"/>
      <protection locked="0"/>
    </xf>
    <xf numFmtId="44" fontId="13" fillId="4" borderId="5" xfId="20" applyFont="1" applyFill="1" applyBorder="1" applyAlignment="1" applyProtection="1">
      <alignment vertical="center" wrapText="1"/>
      <protection locked="0"/>
    </xf>
    <xf numFmtId="44" fontId="7" fillId="0" borderId="5" xfId="20" applyFont="1" applyFill="1" applyBorder="1" applyAlignment="1" applyProtection="1">
      <alignment vertical="center" wrapText="1"/>
    </xf>
    <xf numFmtId="44" fontId="13" fillId="4" borderId="5" xfId="20" applyFont="1" applyFill="1" applyBorder="1" applyAlignment="1" applyProtection="1">
      <alignment vertical="center" wrapText="1"/>
    </xf>
    <xf numFmtId="44" fontId="7" fillId="0" borderId="5" xfId="20" applyFont="1" applyBorder="1" applyAlignment="1" applyProtection="1">
      <alignment vertical="center" wrapText="1"/>
      <protection locked="0"/>
    </xf>
    <xf numFmtId="44" fontId="13" fillId="6" borderId="5" xfId="20" applyFont="1" applyFill="1" applyBorder="1" applyAlignment="1" applyProtection="1">
      <alignment vertical="center" wrapText="1"/>
    </xf>
    <xf numFmtId="0" fontId="9" fillId="0" borderId="0" xfId="0" applyFont="1"/>
    <xf numFmtId="0" fontId="7" fillId="0" borderId="0" xfId="0" applyFont="1"/>
    <xf numFmtId="44" fontId="7" fillId="0" borderId="5" xfId="20" applyFont="1" applyBorder="1" applyAlignment="1" applyProtection="1">
      <alignment vertical="center" wrapText="1"/>
    </xf>
    <xf numFmtId="44" fontId="16" fillId="4" borderId="3" xfId="20" applyFont="1" applyFill="1" applyBorder="1" applyAlignment="1" applyProtection="1">
      <alignment vertical="center"/>
    </xf>
    <xf numFmtId="44" fontId="16" fillId="4" borderId="4" xfId="20" applyFont="1" applyFill="1" applyBorder="1" applyAlignment="1" applyProtection="1">
      <alignment vertical="center"/>
    </xf>
    <xf numFmtId="44" fontId="13" fillId="6" borderId="5" xfId="2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9" fillId="0" borderId="0" xfId="0" applyFont="1" applyProtection="1">
      <protection locked="0"/>
    </xf>
    <xf numFmtId="166" fontId="9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7" fillId="3" borderId="8" xfId="0" applyFont="1" applyFill="1" applyBorder="1"/>
    <xf numFmtId="0" fontId="7" fillId="3" borderId="0" xfId="0" applyFont="1" applyFill="1"/>
    <xf numFmtId="0" fontId="7" fillId="3" borderId="0" xfId="0" quotePrefix="1" applyFont="1" applyFill="1"/>
    <xf numFmtId="0" fontId="7" fillId="3" borderId="8" xfId="0" quotePrefix="1" applyFont="1" applyFill="1" applyBorder="1"/>
    <xf numFmtId="9" fontId="9" fillId="0" borderId="0" xfId="11" applyFont="1" applyProtection="1">
      <protection locked="0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4" fontId="6" fillId="0" borderId="13" xfId="4" applyNumberFormat="1" applyFont="1" applyBorder="1" applyAlignment="1">
      <alignment horizontal="center" vertical="center"/>
    </xf>
    <xf numFmtId="0" fontId="4" fillId="3" borderId="14" xfId="4" applyFont="1" applyFill="1" applyBorder="1" applyAlignment="1">
      <alignment horizontal="left" vertical="center"/>
    </xf>
    <xf numFmtId="0" fontId="4" fillId="3" borderId="1" xfId="4" applyFont="1" applyFill="1" applyBorder="1" applyAlignment="1">
      <alignment vertical="center"/>
    </xf>
    <xf numFmtId="0" fontId="3" fillId="0" borderId="10" xfId="2" quotePrefix="1" applyFont="1" applyBorder="1" applyAlignment="1">
      <alignment horizontal="center" vertical="center"/>
    </xf>
    <xf numFmtId="16" fontId="3" fillId="0" borderId="13" xfId="2" quotePrefix="1" applyNumberFormat="1" applyFont="1" applyBorder="1" applyAlignment="1">
      <alignment horizontal="center" vertical="center"/>
    </xf>
    <xf numFmtId="0" fontId="13" fillId="5" borderId="15" xfId="3" applyFont="1" applyFill="1" applyBorder="1" applyAlignment="1">
      <alignment horizontal="center" vertical="center" wrapText="1"/>
    </xf>
    <xf numFmtId="43" fontId="13" fillId="5" borderId="15" xfId="3" applyNumberFormat="1" applyFont="1" applyFill="1" applyBorder="1" applyAlignment="1">
      <alignment horizontal="center" vertical="center" wrapText="1"/>
    </xf>
    <xf numFmtId="0" fontId="13" fillId="5" borderId="19" xfId="3" applyFont="1" applyFill="1" applyBorder="1" applyAlignment="1">
      <alignment horizontal="center" vertical="center" wrapText="1"/>
    </xf>
    <xf numFmtId="0" fontId="13" fillId="5" borderId="0" xfId="3" applyFont="1" applyFill="1" applyAlignment="1">
      <alignment horizontal="center" vertical="center" wrapText="1"/>
    </xf>
    <xf numFmtId="43" fontId="13" fillId="5" borderId="0" xfId="3" applyNumberFormat="1" applyFont="1" applyFill="1" applyAlignment="1">
      <alignment horizontal="center" vertical="center" wrapText="1"/>
    </xf>
    <xf numFmtId="1" fontId="13" fillId="4" borderId="3" xfId="3" quotePrefix="1" applyNumberFormat="1" applyFont="1" applyFill="1" applyBorder="1" applyAlignment="1">
      <alignment vertical="center"/>
    </xf>
    <xf numFmtId="1" fontId="13" fillId="4" borderId="4" xfId="3" quotePrefix="1" applyNumberFormat="1" applyFont="1" applyFill="1" applyBorder="1" applyAlignment="1">
      <alignment vertical="center"/>
    </xf>
    <xf numFmtId="164" fontId="13" fillId="4" borderId="5" xfId="3" applyNumberFormat="1" applyFont="1" applyFill="1" applyBorder="1" applyAlignment="1">
      <alignment horizontal="center" vertical="center" wrapText="1"/>
    </xf>
    <xf numFmtId="4" fontId="13" fillId="4" borderId="5" xfId="3" applyNumberFormat="1" applyFont="1" applyFill="1" applyBorder="1" applyAlignment="1">
      <alignment horizontal="center" vertical="center" wrapText="1"/>
    </xf>
    <xf numFmtId="166" fontId="13" fillId="4" borderId="5" xfId="3" applyNumberFormat="1" applyFont="1" applyFill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 vertical="center" wrapText="1"/>
    </xf>
    <xf numFmtId="0" fontId="7" fillId="0" borderId="5" xfId="10" applyFont="1" applyBorder="1" applyAlignment="1">
      <alignment horizontal="center" vertical="center" wrapText="1"/>
    </xf>
    <xf numFmtId="4" fontId="7" fillId="0" borderId="5" xfId="3" applyNumberFormat="1" applyFont="1" applyBorder="1" applyAlignment="1">
      <alignment horizontal="center" vertical="center" wrapText="1"/>
    </xf>
    <xf numFmtId="164" fontId="13" fillId="6" borderId="5" xfId="3" applyNumberFormat="1" applyFont="1" applyFill="1" applyBorder="1" applyAlignment="1">
      <alignment horizontal="center" vertical="center" wrapText="1"/>
    </xf>
    <xf numFmtId="4" fontId="13" fillId="6" borderId="5" xfId="3" applyNumberFormat="1" applyFont="1" applyFill="1" applyBorder="1" applyAlignment="1">
      <alignment horizontal="center" vertical="center" wrapText="1"/>
    </xf>
    <xf numFmtId="0" fontId="13" fillId="5" borderId="18" xfId="3" applyFont="1" applyFill="1" applyBorder="1" applyAlignment="1">
      <alignment horizontal="center" vertical="center" wrapText="1"/>
    </xf>
    <xf numFmtId="1" fontId="13" fillId="4" borderId="6" xfId="3" quotePrefix="1" applyNumberFormat="1" applyFont="1" applyFill="1" applyBorder="1" applyAlignment="1">
      <alignment vertical="center"/>
    </xf>
    <xf numFmtId="1" fontId="7" fillId="0" borderId="5" xfId="3" applyNumberFormat="1" applyFont="1" applyBorder="1" applyAlignment="1">
      <alignment vertical="center" wrapText="1"/>
    </xf>
    <xf numFmtId="1" fontId="7" fillId="0" borderId="5" xfId="3" applyNumberFormat="1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/>
    </xf>
    <xf numFmtId="1" fontId="13" fillId="4" borderId="5" xfId="3" quotePrefix="1" applyNumberFormat="1" applyFont="1" applyFill="1" applyBorder="1" applyAlignment="1">
      <alignment horizontal="center" vertical="center" wrapText="1"/>
    </xf>
    <xf numFmtId="1" fontId="13" fillId="4" borderId="5" xfId="3" applyNumberFormat="1" applyFont="1" applyFill="1" applyBorder="1" applyAlignment="1">
      <alignment vertical="center" wrapText="1"/>
    </xf>
    <xf numFmtId="0" fontId="13" fillId="4" borderId="5" xfId="8" applyFont="1" applyFill="1" applyBorder="1" applyAlignment="1">
      <alignment horizontal="center" vertical="center" wrapText="1"/>
    </xf>
    <xf numFmtId="1" fontId="7" fillId="0" borderId="5" xfId="3" quotePrefix="1" applyNumberFormat="1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 wrapText="1"/>
    </xf>
    <xf numFmtId="1" fontId="13" fillId="6" borderId="5" xfId="3" quotePrefix="1" applyNumberFormat="1" applyFont="1" applyFill="1" applyBorder="1" applyAlignment="1">
      <alignment horizontal="center" vertical="center" wrapText="1"/>
    </xf>
    <xf numFmtId="1" fontId="13" fillId="6" borderId="5" xfId="3" applyNumberFormat="1" applyFont="1" applyFill="1" applyBorder="1" applyAlignment="1">
      <alignment vertical="center" wrapText="1"/>
    </xf>
    <xf numFmtId="0" fontId="13" fillId="6" borderId="5" xfId="8" applyFont="1" applyFill="1" applyBorder="1" applyAlignment="1">
      <alignment horizontal="center" vertical="center" wrapText="1"/>
    </xf>
    <xf numFmtId="49" fontId="24" fillId="8" borderId="6" xfId="3" applyNumberFormat="1" applyFont="1" applyFill="1" applyBorder="1" applyAlignment="1">
      <alignment vertical="center" wrapText="1"/>
    </xf>
    <xf numFmtId="164" fontId="24" fillId="8" borderId="5" xfId="3" applyNumberFormat="1" applyFont="1" applyFill="1" applyBorder="1" applyAlignment="1">
      <alignment horizontal="center" vertical="center" wrapText="1"/>
    </xf>
    <xf numFmtId="0" fontId="24" fillId="8" borderId="5" xfId="3" applyFont="1" applyFill="1" applyBorder="1" applyAlignment="1">
      <alignment horizontal="center" vertical="center" wrapText="1"/>
    </xf>
    <xf numFmtId="4" fontId="24" fillId="8" borderId="5" xfId="3" applyNumberFormat="1" applyFont="1" applyFill="1" applyBorder="1" applyAlignment="1">
      <alignment horizontal="center" vertical="center" wrapText="1"/>
    </xf>
    <xf numFmtId="166" fontId="24" fillId="8" borderId="5" xfId="3" applyNumberFormat="1" applyFont="1" applyFill="1" applyBorder="1" applyAlignment="1">
      <alignment vertical="center" wrapText="1"/>
    </xf>
    <xf numFmtId="166" fontId="24" fillId="8" borderId="5" xfId="3" applyNumberFormat="1" applyFont="1" applyFill="1" applyBorder="1" applyAlignment="1">
      <alignment horizontal="center" vertical="center" wrapText="1"/>
    </xf>
    <xf numFmtId="49" fontId="13" fillId="9" borderId="6" xfId="3" applyNumberFormat="1" applyFont="1" applyFill="1" applyBorder="1" applyAlignment="1">
      <alignment vertical="center" wrapText="1"/>
    </xf>
    <xf numFmtId="164" fontId="7" fillId="4" borderId="5" xfId="3" applyNumberFormat="1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/>
    </xf>
    <xf numFmtId="4" fontId="7" fillId="4" borderId="5" xfId="3" applyNumberFormat="1" applyFont="1" applyFill="1" applyBorder="1" applyAlignment="1">
      <alignment horizontal="center" vertical="center" wrapText="1"/>
    </xf>
    <xf numFmtId="166" fontId="13" fillId="4" borderId="5" xfId="3" applyNumberFormat="1" applyFont="1" applyFill="1" applyBorder="1" applyAlignment="1">
      <alignment vertical="center" wrapText="1"/>
    </xf>
    <xf numFmtId="49" fontId="13" fillId="7" borderId="6" xfId="3" applyNumberFormat="1" applyFont="1" applyFill="1" applyBorder="1" applyAlignment="1">
      <alignment vertical="center" wrapText="1"/>
    </xf>
    <xf numFmtId="164" fontId="13" fillId="7" borderId="5" xfId="3" applyNumberFormat="1" applyFont="1" applyFill="1" applyBorder="1" applyAlignment="1">
      <alignment horizontal="center" vertical="center" wrapText="1"/>
    </xf>
    <xf numFmtId="0" fontId="23" fillId="7" borderId="5" xfId="0" applyFont="1" applyFill="1" applyBorder="1"/>
    <xf numFmtId="4" fontId="13" fillId="7" borderId="5" xfId="0" applyNumberFormat="1" applyFont="1" applyFill="1" applyBorder="1" applyAlignment="1">
      <alignment horizontal="center" vertical="center"/>
    </xf>
    <xf numFmtId="166" fontId="13" fillId="7" borderId="5" xfId="3" applyNumberFormat="1" applyFont="1" applyFill="1" applyBorder="1" applyAlignment="1">
      <alignment vertical="center" wrapText="1"/>
    </xf>
    <xf numFmtId="166" fontId="13" fillId="7" borderId="5" xfId="3" applyNumberFormat="1" applyFont="1" applyFill="1" applyBorder="1" applyAlignment="1">
      <alignment horizontal="center" vertical="center" wrapText="1"/>
    </xf>
    <xf numFmtId="49" fontId="7" fillId="0" borderId="6" xfId="3" applyNumberFormat="1" applyFont="1" applyBorder="1" applyAlignment="1">
      <alignment vertical="center" wrapText="1"/>
    </xf>
    <xf numFmtId="49" fontId="13" fillId="4" borderId="6" xfId="3" applyNumberFormat="1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/>
    </xf>
    <xf numFmtId="4" fontId="13" fillId="4" borderId="5" xfId="0" applyNumberFormat="1" applyFont="1" applyFill="1" applyBorder="1" applyAlignment="1">
      <alignment horizontal="center" vertical="center"/>
    </xf>
    <xf numFmtId="0" fontId="13" fillId="7" borderId="5" xfId="10" applyFont="1" applyFill="1" applyBorder="1" applyAlignment="1">
      <alignment horizontal="center" vertical="center" wrapText="1"/>
    </xf>
    <xf numFmtId="4" fontId="13" fillId="7" borderId="5" xfId="3" applyNumberFormat="1" applyFont="1" applyFill="1" applyBorder="1" applyAlignment="1">
      <alignment horizontal="center" vertical="center" wrapText="1"/>
    </xf>
    <xf numFmtId="0" fontId="7" fillId="0" borderId="5" xfId="30" applyFont="1" applyBorder="1" applyAlignment="1">
      <alignment horizontal="center" vertical="center"/>
    </xf>
    <xf numFmtId="1" fontId="24" fillId="8" borderId="5" xfId="3" quotePrefix="1" applyNumberFormat="1" applyFont="1" applyFill="1" applyBorder="1" applyAlignment="1">
      <alignment horizontal="center" vertical="center" wrapText="1"/>
    </xf>
    <xf numFmtId="1" fontId="13" fillId="7" borderId="5" xfId="3" quotePrefix="1" applyNumberFormat="1" applyFont="1" applyFill="1" applyBorder="1" applyAlignment="1">
      <alignment horizontal="center" vertical="center"/>
    </xf>
    <xf numFmtId="1" fontId="7" fillId="0" borderId="5" xfId="3" quotePrefix="1" applyNumberFormat="1" applyFont="1" applyBorder="1" applyAlignment="1">
      <alignment horizontal="center" vertical="center"/>
    </xf>
    <xf numFmtId="1" fontId="13" fillId="4" borderId="5" xfId="3" quotePrefix="1" applyNumberFormat="1" applyFont="1" applyFill="1" applyBorder="1" applyAlignment="1">
      <alignment horizontal="center" vertical="center"/>
    </xf>
    <xf numFmtId="4" fontId="7" fillId="0" borderId="6" xfId="3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166" fontId="7" fillId="0" borderId="5" xfId="3" applyNumberFormat="1" applyFont="1" applyBorder="1" applyAlignment="1" applyProtection="1">
      <alignment vertical="center" wrapText="1"/>
      <protection locked="0"/>
    </xf>
    <xf numFmtId="166" fontId="13" fillId="4" borderId="5" xfId="3" applyNumberFormat="1" applyFont="1" applyFill="1" applyBorder="1" applyAlignment="1" applyProtection="1">
      <alignment vertical="center" wrapText="1"/>
      <protection locked="0"/>
    </xf>
    <xf numFmtId="166" fontId="24" fillId="8" borderId="5" xfId="3" applyNumberFormat="1" applyFont="1" applyFill="1" applyBorder="1" applyAlignment="1" applyProtection="1">
      <alignment vertical="center" wrapText="1"/>
      <protection locked="0"/>
    </xf>
    <xf numFmtId="166" fontId="13" fillId="7" borderId="5" xfId="3" applyNumberFormat="1" applyFont="1" applyFill="1" applyBorder="1" applyAlignment="1" applyProtection="1">
      <alignment vertical="center" wrapText="1"/>
      <protection locked="0"/>
    </xf>
    <xf numFmtId="0" fontId="7" fillId="3" borderId="2" xfId="4" applyFont="1" applyFill="1" applyBorder="1" applyAlignment="1">
      <alignment vertical="center"/>
    </xf>
    <xf numFmtId="0" fontId="7" fillId="3" borderId="7" xfId="4" applyFont="1" applyFill="1" applyBorder="1" applyAlignment="1">
      <alignment vertical="center"/>
    </xf>
    <xf numFmtId="1" fontId="22" fillId="0" borderId="5" xfId="3" quotePrefix="1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4" fillId="3" borderId="2" xfId="4" applyFont="1" applyFill="1" applyBorder="1" applyAlignment="1">
      <alignment horizontal="left" vertical="center"/>
    </xf>
    <xf numFmtId="0" fontId="4" fillId="3" borderId="7" xfId="4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left" vertical="center"/>
    </xf>
    <xf numFmtId="0" fontId="6" fillId="0" borderId="10" xfId="4" applyFont="1" applyBorder="1" applyAlignment="1" applyProtection="1">
      <alignment horizontal="center" vertical="center"/>
      <protection locked="0"/>
    </xf>
    <xf numFmtId="0" fontId="6" fillId="0" borderId="11" xfId="4" applyFont="1" applyBorder="1" applyAlignment="1" applyProtection="1">
      <alignment horizontal="center" vertical="center"/>
      <protection locked="0"/>
    </xf>
    <xf numFmtId="0" fontId="6" fillId="0" borderId="12" xfId="4" applyFont="1" applyBorder="1" applyAlignment="1" applyProtection="1">
      <alignment horizontal="center" vertical="center"/>
      <protection locked="0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166" fontId="16" fillId="4" borderId="3" xfId="0" applyNumberFormat="1" applyFont="1" applyFill="1" applyBorder="1" applyAlignment="1">
      <alignment horizontal="right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13" fillId="5" borderId="7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0" xfId="4" applyFont="1" applyFill="1" applyAlignment="1">
      <alignment horizontal="center" vertical="center" wrapText="1"/>
    </xf>
    <xf numFmtId="0" fontId="13" fillId="5" borderId="9" xfId="4" applyFont="1" applyFill="1" applyBorder="1" applyAlignment="1">
      <alignment horizontal="center" vertical="center" wrapText="1"/>
    </xf>
    <xf numFmtId="0" fontId="6" fillId="0" borderId="16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1" fillId="4" borderId="3" xfId="0" applyFont="1" applyFill="1" applyBorder="1" applyAlignment="1">
      <alignment horizontal="right" vertical="center" indent="1"/>
    </xf>
    <xf numFmtId="0" fontId="7" fillId="0" borderId="0" xfId="0" applyFont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44" fontId="21" fillId="4" borderId="3" xfId="11" applyNumberFormat="1" applyFont="1" applyFill="1" applyBorder="1" applyAlignment="1" applyProtection="1">
      <alignment horizontal="center" vertical="center"/>
    </xf>
    <xf numFmtId="10" fontId="21" fillId="4" borderId="3" xfId="1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4" xfId="4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left" vertical="center"/>
    </xf>
    <xf numFmtId="0" fontId="8" fillId="3" borderId="10" xfId="4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/>
    </xf>
    <xf numFmtId="14" fontId="3" fillId="3" borderId="13" xfId="4" applyNumberFormat="1" applyFont="1" applyFill="1" applyBorder="1" applyAlignment="1">
      <alignment horizontal="center" vertical="center"/>
    </xf>
    <xf numFmtId="44" fontId="22" fillId="0" borderId="6" xfId="20" applyFont="1" applyFill="1" applyBorder="1" applyAlignment="1" applyProtection="1">
      <alignment horizontal="center" vertical="center" wrapText="1"/>
    </xf>
    <xf numFmtId="44" fontId="22" fillId="0" borderId="4" xfId="20" applyFont="1" applyFill="1" applyBorder="1" applyAlignment="1" applyProtection="1">
      <alignment horizontal="center" vertical="center" wrapText="1"/>
    </xf>
    <xf numFmtId="0" fontId="21" fillId="5" borderId="2" xfId="3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21" fillId="5" borderId="12" xfId="3" applyFont="1" applyFill="1" applyBorder="1" applyAlignment="1">
      <alignment horizontal="center" vertical="center" wrapText="1"/>
    </xf>
    <xf numFmtId="1" fontId="22" fillId="0" borderId="6" xfId="3" quotePrefix="1" applyNumberFormat="1" applyFont="1" applyBorder="1" applyAlignment="1">
      <alignment horizontal="center" vertical="center"/>
    </xf>
    <xf numFmtId="1" fontId="22" fillId="0" borderId="3" xfId="3" quotePrefix="1" applyNumberFormat="1" applyFont="1" applyBorder="1" applyAlignment="1">
      <alignment horizontal="center" vertical="center"/>
    </xf>
    <xf numFmtId="1" fontId="22" fillId="0" borderId="4" xfId="3" quotePrefix="1" applyNumberFormat="1" applyFont="1" applyBorder="1" applyAlignment="1">
      <alignment horizontal="center" vertical="center"/>
    </xf>
    <xf numFmtId="44" fontId="22" fillId="3" borderId="13" xfId="20" applyFont="1" applyFill="1" applyBorder="1" applyAlignment="1" applyProtection="1">
      <alignment horizontal="center" vertical="center" wrapText="1"/>
    </xf>
    <xf numFmtId="1" fontId="22" fillId="0" borderId="6" xfId="3" applyNumberFormat="1" applyFont="1" applyBorder="1" applyAlignment="1">
      <alignment horizontal="left" vertical="center" wrapText="1"/>
    </xf>
    <xf numFmtId="1" fontId="22" fillId="0" borderId="3" xfId="3" applyNumberFormat="1" applyFont="1" applyBorder="1" applyAlignment="1">
      <alignment horizontal="left" vertical="center" wrapText="1"/>
    </xf>
    <xf numFmtId="1" fontId="22" fillId="0" borderId="4" xfId="3" applyNumberFormat="1" applyFont="1" applyBorder="1" applyAlignment="1">
      <alignment horizontal="left" vertical="center" wrapText="1"/>
    </xf>
    <xf numFmtId="0" fontId="21" fillId="5" borderId="7" xfId="3" applyFont="1" applyFill="1" applyBorder="1" applyAlignment="1">
      <alignment horizontal="center" vertical="center" wrapText="1"/>
    </xf>
    <xf numFmtId="0" fontId="21" fillId="5" borderId="11" xfId="3" applyFont="1" applyFill="1" applyBorder="1" applyAlignment="1">
      <alignment horizontal="center" vertical="center" wrapText="1"/>
    </xf>
    <xf numFmtId="0" fontId="21" fillId="5" borderId="14" xfId="3" applyFont="1" applyFill="1" applyBorder="1" applyAlignment="1">
      <alignment horizontal="center" vertical="center" wrapText="1"/>
    </xf>
    <xf numFmtId="0" fontId="21" fillId="5" borderId="13" xfId="3" applyFont="1" applyFill="1" applyBorder="1" applyAlignment="1">
      <alignment horizontal="center" vertical="center" wrapText="1"/>
    </xf>
  </cellXfs>
  <cellStyles count="51">
    <cellStyle name="Moeda" xfId="20" builtinId="4"/>
    <cellStyle name="Moeda 10 3" xfId="50" xr:uid="{83591B4B-4020-497C-BF2D-EF97F142DA40}"/>
    <cellStyle name="Moeda 2" xfId="31" xr:uid="{F57103B9-37C4-49F1-A810-E4602711720E}"/>
    <cellStyle name="Moeda 2 2" xfId="43" xr:uid="{A667C341-7616-4078-A50F-296F23BCF2EF}"/>
    <cellStyle name="Moeda 3" xfId="39" xr:uid="{6AD44626-9D5D-40A1-9E28-87FFF7781E50}"/>
    <cellStyle name="Moeda 3 2" xfId="44" xr:uid="{2EB41FDE-D0F0-4A9A-B05C-7B554DAE5BCE}"/>
    <cellStyle name="Moeda 4" xfId="6" xr:uid="{00000000-0005-0000-0000-000000000000}"/>
    <cellStyle name="Moeda 4 2" xfId="45" xr:uid="{8A9A0897-7C2E-4C41-9088-A215B229E1E2}"/>
    <cellStyle name="Moeda 5" xfId="48" xr:uid="{8B8660F5-760D-4905-83FC-60CE4D45E237}"/>
    <cellStyle name="Moeda 6" xfId="38" xr:uid="{B188FC63-0CAE-4B9C-986B-9F2DBA72BC9D}"/>
    <cellStyle name="Normal" xfId="0" builtinId="0"/>
    <cellStyle name="Normal 10" xfId="29" xr:uid="{F35AE70E-AA42-41A7-B9DE-659445AF4118}"/>
    <cellStyle name="Normal 11" xfId="34" xr:uid="{D7C541AC-07FA-4D6E-97EC-8B2BE01BE14F}"/>
    <cellStyle name="Normal 12" xfId="16" xr:uid="{0989932C-EA69-4E4D-8DC6-9055D241EF0A}"/>
    <cellStyle name="Normal 13" xfId="46" xr:uid="{04B57D0F-6DA2-41C9-B78C-7C27E0803264}"/>
    <cellStyle name="Normal 14" xfId="21" xr:uid="{F624D7C2-D660-4CAD-8A4B-58029F613C93}"/>
    <cellStyle name="Normal 2" xfId="3" xr:uid="{00000000-0005-0000-0000-000002000000}"/>
    <cellStyle name="Normal 2 2" xfId="14" xr:uid="{EF64FA4B-3929-4514-82C6-4885A9D8FDA4}"/>
    <cellStyle name="Normal 2 2 2" xfId="37" xr:uid="{3B8B9A97-6905-4DFA-8660-7CDC048B0097}"/>
    <cellStyle name="Normal 2 3" xfId="8" xr:uid="{00000000-0005-0000-0000-000003000000}"/>
    <cellStyle name="Normal 2 4" xfId="17" xr:uid="{B89C96F5-71CE-4215-BA6A-39E33B71B466}"/>
    <cellStyle name="Normal 2 5" xfId="22" xr:uid="{3B9C5D47-C467-4915-97A6-EDDE06C16FAE}"/>
    <cellStyle name="Normal 3" xfId="2" xr:uid="{00000000-0005-0000-0000-000004000000}"/>
    <cellStyle name="Normal 3 2" xfId="4" xr:uid="{00000000-0005-0000-0000-000005000000}"/>
    <cellStyle name="Normal 3 2 2" xfId="41" xr:uid="{D6B5BDFC-6482-4917-83AF-454A4AC23BF6}"/>
    <cellStyle name="Normal 3 3" xfId="23" xr:uid="{C74FB8CD-1712-4D4C-91C5-29E46B4691EF}"/>
    <cellStyle name="Normal 4" xfId="1" xr:uid="{00000000-0005-0000-0000-000006000000}"/>
    <cellStyle name="Normal 4 2" xfId="18" xr:uid="{4BB93DC4-5E5D-4272-ACBD-9EB9E17B61E3}"/>
    <cellStyle name="Normal 4 3" xfId="19" xr:uid="{5C1B326A-4C70-4913-ACA7-703BB7E1B87B}"/>
    <cellStyle name="Normal 4 3 6" xfId="5" xr:uid="{00000000-0005-0000-0000-000007000000}"/>
    <cellStyle name="Normal 4 4" xfId="26" xr:uid="{DDFBBC18-9962-42F1-81EF-8A23DF67E473}"/>
    <cellStyle name="Normal 5" xfId="27" xr:uid="{F8FE4948-13FC-44FB-9230-A027AF78DEF6}"/>
    <cellStyle name="Normal 6" xfId="35" xr:uid="{95C6AE56-50D3-4689-ACFD-2708DBE17A89}"/>
    <cellStyle name="Normal 6 2" xfId="30" xr:uid="{39393357-0A36-4A0C-AF1F-0CC8F9CFAA8C}"/>
    <cellStyle name="Normal 7" xfId="33" xr:uid="{F23BA515-F469-4C9E-95E4-41D7D3BBEEEC}"/>
    <cellStyle name="Normal 8" xfId="32" xr:uid="{8CC77AC0-2053-4074-972E-BAEA63EC5E43}"/>
    <cellStyle name="Normal 9" xfId="15" xr:uid="{B7811805-0BDF-4E67-A13D-A362283DC1C6}"/>
    <cellStyle name="Normal_Plan1" xfId="10" xr:uid="{E8EE7664-38CD-41AE-9C3D-1B66E6E904A4}"/>
    <cellStyle name="Porcentagem" xfId="11" builtinId="5"/>
    <cellStyle name="Porcentagem 2" xfId="25" xr:uid="{73058411-3A69-4A46-A9A9-E57B548092AA}"/>
    <cellStyle name="Vírgula 2" xfId="7" xr:uid="{00000000-0005-0000-0000-000008000000}"/>
    <cellStyle name="Vírgula 2 2" xfId="9" xr:uid="{00000000-0005-0000-0000-000009000000}"/>
    <cellStyle name="Vírgula 2 2 2" xfId="13" xr:uid="{FDE2AD9A-5F2F-45FC-8A2C-3E798D66530E}"/>
    <cellStyle name="Vírgula 2 2 3" xfId="28" xr:uid="{D4249DA9-DB43-4B46-B38D-AAA522250EED}"/>
    <cellStyle name="Vírgula 2 3" xfId="12" xr:uid="{0B099DC6-E6EE-4F76-BF1F-B20595217D17}"/>
    <cellStyle name="Vírgula 2 3 2" xfId="42" xr:uid="{309C4058-3F28-409F-B0E6-847801C2FF7B}"/>
    <cellStyle name="Vírgula 2 4" xfId="24" xr:uid="{7CC20BFB-CB0E-478A-90B7-3D8001523E09}"/>
    <cellStyle name="Vírgula 3" xfId="36" xr:uid="{8F845376-6991-4D27-A2F2-DDE070F3A150}"/>
    <cellStyle name="Vírgula 4" xfId="40" xr:uid="{8A8A6FBF-61D7-4393-A049-AC3567AF92F0}"/>
    <cellStyle name="Vírgula 5" xfId="47" xr:uid="{2F4941B0-755C-4E3F-A12B-534251EA3D89}"/>
    <cellStyle name="Vírgula 6" xfId="49" xr:uid="{4F0D24A2-26FF-43DE-BC6A-466CB25CEBA6}"/>
  </cellStyles>
  <dxfs count="0"/>
  <tableStyles count="0" defaultTableStyle="TableStyleMedium2" defaultPivotStyle="PivotStyleLight16"/>
  <colors>
    <mruColors>
      <color rgb="FFFF7C80"/>
      <color rgb="FF538DD5"/>
      <color rgb="FF1F497D"/>
      <color rgb="FF16365C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6F3F-1E1B-4B93-B568-0787A5B397C5}">
  <dimension ref="A1:Y42"/>
  <sheetViews>
    <sheetView tabSelected="1" zoomScale="110" zoomScaleNormal="110" workbookViewId="0">
      <selection activeCell="A15" sqref="A15:Y16"/>
    </sheetView>
  </sheetViews>
  <sheetFormatPr defaultColWidth="3.54296875" defaultRowHeight="14.5" x14ac:dyDescent="0.35"/>
  <cols>
    <col min="43" max="43" width="3.54296875" customWidth="1"/>
  </cols>
  <sheetData>
    <row r="1" spans="1:25" ht="18.5" x14ac:dyDescent="0.45">
      <c r="A1" s="110" t="s">
        <v>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2"/>
    </row>
    <row r="2" spans="1:25" x14ac:dyDescent="0.3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</row>
    <row r="3" spans="1:25" ht="15.5" x14ac:dyDescent="0.35">
      <c r="A3" s="26" t="s">
        <v>100</v>
      </c>
      <c r="B3" s="27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</row>
    <row r="4" spans="1:25" ht="15.5" x14ac:dyDescent="0.35">
      <c r="A4" s="26"/>
      <c r="B4" s="28" t="s">
        <v>31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</row>
    <row r="5" spans="1:25" ht="15.5" x14ac:dyDescent="0.35">
      <c r="A5" s="29"/>
      <c r="B5" s="28" t="s">
        <v>101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5"/>
    </row>
    <row r="6" spans="1:25" ht="15.5" x14ac:dyDescent="0.35">
      <c r="A6" s="26"/>
      <c r="B6" s="28" t="s">
        <v>70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</row>
    <row r="7" spans="1:25" ht="15.5" x14ac:dyDescent="0.35">
      <c r="A7" s="26"/>
      <c r="B7" s="27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5"/>
    </row>
    <row r="8" spans="1:25" ht="15.5" x14ac:dyDescent="0.35">
      <c r="A8" s="113" t="s">
        <v>32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5"/>
    </row>
    <row r="9" spans="1:25" x14ac:dyDescent="0.3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5" ht="15.5" x14ac:dyDescent="0.35">
      <c r="A10" s="113" t="s">
        <v>33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5"/>
    </row>
    <row r="11" spans="1:25" ht="15.5" x14ac:dyDescent="0.35">
      <c r="A11" s="23"/>
      <c r="B11" s="2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5"/>
    </row>
    <row r="12" spans="1:25" ht="15.65" customHeight="1" x14ac:dyDescent="0.35">
      <c r="A12" s="116" t="s">
        <v>34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8"/>
    </row>
    <row r="13" spans="1:25" ht="15.65" customHeight="1" x14ac:dyDescent="0.35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8"/>
    </row>
    <row r="14" spans="1:25" ht="15.5" x14ac:dyDescent="0.35">
      <c r="A14" s="23"/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</row>
    <row r="15" spans="1:25" ht="15.65" customHeight="1" x14ac:dyDescent="0.35">
      <c r="A15" s="116" t="s">
        <v>71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8"/>
    </row>
    <row r="16" spans="1:25" ht="15.65" customHeight="1" x14ac:dyDescent="0.3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8"/>
    </row>
    <row r="17" spans="1:25" ht="15.5" x14ac:dyDescent="0.35">
      <c r="A17" s="23"/>
      <c r="B17" s="27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</row>
    <row r="18" spans="1:25" ht="15.65" customHeight="1" x14ac:dyDescent="0.35">
      <c r="A18" s="107" t="s">
        <v>72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9"/>
    </row>
    <row r="19" spans="1:25" ht="15.65" customHeight="1" x14ac:dyDescent="0.35">
      <c r="A19" s="107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9"/>
    </row>
    <row r="20" spans="1:25" ht="15.5" x14ac:dyDescent="0.35">
      <c r="A20" s="23"/>
      <c r="B20" s="2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"/>
    </row>
    <row r="21" spans="1:25" ht="15.65" customHeight="1" x14ac:dyDescent="0.35">
      <c r="A21" s="116" t="s">
        <v>35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8"/>
    </row>
    <row r="22" spans="1:25" ht="15.65" customHeight="1" x14ac:dyDescent="0.35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</row>
    <row r="23" spans="1:25" ht="15.5" x14ac:dyDescent="0.35">
      <c r="A23" s="23"/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5"/>
    </row>
    <row r="24" spans="1:25" ht="15.65" customHeight="1" x14ac:dyDescent="0.35">
      <c r="A24" s="116" t="s">
        <v>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8"/>
    </row>
    <row r="25" spans="1:25" ht="15.65" customHeight="1" x14ac:dyDescent="0.35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8"/>
    </row>
    <row r="26" spans="1:25" x14ac:dyDescent="0.3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5"/>
    </row>
    <row r="27" spans="1:25" ht="15.65" customHeight="1" x14ac:dyDescent="0.35">
      <c r="A27" s="116" t="s">
        <v>37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8"/>
    </row>
    <row r="28" spans="1:25" ht="15.65" customHeight="1" x14ac:dyDescent="0.3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8"/>
    </row>
    <row r="29" spans="1:25" x14ac:dyDescent="0.3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5"/>
    </row>
    <row r="30" spans="1:25" ht="14.5" customHeight="1" x14ac:dyDescent="0.35">
      <c r="A30" s="122" t="s">
        <v>38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</row>
    <row r="31" spans="1:25" x14ac:dyDescent="0.35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</row>
    <row r="32" spans="1:25" x14ac:dyDescent="0.35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4"/>
    </row>
    <row r="33" spans="1:25" ht="5.25" customHeight="1" x14ac:dyDescent="0.3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4"/>
    </row>
    <row r="34" spans="1:25" x14ac:dyDescent="0.3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</row>
    <row r="35" spans="1:25" ht="15.65" customHeight="1" x14ac:dyDescent="0.35">
      <c r="A35" s="116" t="s">
        <v>73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8"/>
    </row>
    <row r="36" spans="1:25" ht="14.5" customHeight="1" x14ac:dyDescent="0.35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8"/>
    </row>
    <row r="37" spans="1:25" x14ac:dyDescent="0.3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8"/>
    </row>
    <row r="38" spans="1:25" x14ac:dyDescent="0.3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8"/>
    </row>
    <row r="39" spans="1:25" x14ac:dyDescent="0.3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8"/>
    </row>
    <row r="40" spans="1:25" ht="15.5" x14ac:dyDescent="0.35">
      <c r="A40" s="2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5"/>
    </row>
    <row r="41" spans="1:25" x14ac:dyDescent="0.35">
      <c r="A41" s="116" t="s">
        <v>39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8"/>
    </row>
    <row r="42" spans="1:25" x14ac:dyDescent="0.3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</row>
  </sheetData>
  <sheetProtection algorithmName="SHA-512" hashValue="S0lCxwGr8tduS3eMtietVv9wK9jlZVw1cZ3fYPHf/pgjAHFMOB5t1ft/0QDc3PVsnwWHgaqu0JE6B/mB834fLA==" saltValue="vhSGdYfXy5oJ/Nltg1Xpog==" spinCount="100000" sheet="1" formatCells="0" formatColumns="0" formatRows="0"/>
  <mergeCells count="12">
    <mergeCell ref="A41:Y42"/>
    <mergeCell ref="A21:Y22"/>
    <mergeCell ref="A24:Y25"/>
    <mergeCell ref="A27:Y28"/>
    <mergeCell ref="A30:Y33"/>
    <mergeCell ref="A35:Y39"/>
    <mergeCell ref="A18:Y19"/>
    <mergeCell ref="A1:Y1"/>
    <mergeCell ref="A8:Y8"/>
    <mergeCell ref="A10:Y10"/>
    <mergeCell ref="A12:Y13"/>
    <mergeCell ref="A15:Y16"/>
  </mergeCells>
  <pageMargins left="0.78740157480314965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189"/>
  <sheetViews>
    <sheetView showGridLines="0" zoomScale="80" zoomScaleNormal="80" zoomScaleSheetLayoutView="100" workbookViewId="0">
      <pane ySplit="9" topLeftCell="A10" activePane="bottomLeft" state="frozen"/>
      <selection pane="bottomLeft" activeCell="K15" sqref="K15"/>
    </sheetView>
  </sheetViews>
  <sheetFormatPr defaultColWidth="6.7265625" defaultRowHeight="18" customHeight="1" x14ac:dyDescent="0.35"/>
  <cols>
    <col min="1" max="1" width="11.453125" style="31" customWidth="1"/>
    <col min="2" max="2" width="88.6328125" style="31" customWidth="1"/>
    <col min="3" max="3" width="22.7265625" style="31" customWidth="1"/>
    <col min="4" max="5" width="14.26953125" style="31" customWidth="1"/>
    <col min="6" max="6" width="20" style="31" customWidth="1"/>
    <col min="7" max="7" width="20" style="33" customWidth="1"/>
    <col min="8" max="12" width="20" style="31" customWidth="1"/>
    <col min="13" max="16384" width="6.7265625" style="31"/>
  </cols>
  <sheetData>
    <row r="1" spans="1:12" ht="19.5" customHeight="1" x14ac:dyDescent="0.35">
      <c r="A1" s="135" t="s">
        <v>40</v>
      </c>
      <c r="B1" s="136"/>
      <c r="C1" s="145" t="s">
        <v>41</v>
      </c>
      <c r="D1" s="146"/>
      <c r="E1" s="146"/>
      <c r="F1" s="146"/>
      <c r="G1" s="146"/>
      <c r="H1" s="146"/>
      <c r="I1" s="146"/>
      <c r="J1" s="146"/>
      <c r="K1" s="146"/>
      <c r="L1" s="147"/>
    </row>
    <row r="2" spans="1:12" ht="19.5" customHeight="1" x14ac:dyDescent="0.35">
      <c r="A2" s="137"/>
      <c r="B2" s="138"/>
      <c r="C2" s="125" t="s">
        <v>42</v>
      </c>
      <c r="D2" s="126"/>
      <c r="E2" s="126"/>
      <c r="F2" s="126"/>
      <c r="G2" s="126"/>
      <c r="H2" s="126"/>
      <c r="I2" s="126"/>
      <c r="J2" s="126"/>
      <c r="K2" s="127"/>
      <c r="L2" s="36" t="s">
        <v>1</v>
      </c>
    </row>
    <row r="3" spans="1:12" ht="19.5" customHeight="1" x14ac:dyDescent="0.35">
      <c r="A3" s="137"/>
      <c r="B3" s="138"/>
      <c r="C3" s="128"/>
      <c r="D3" s="129"/>
      <c r="E3" s="129"/>
      <c r="F3" s="129"/>
      <c r="G3" s="129"/>
      <c r="H3" s="129"/>
      <c r="I3" s="129"/>
      <c r="J3" s="129"/>
      <c r="K3" s="130"/>
      <c r="L3" s="1"/>
    </row>
    <row r="4" spans="1:12" ht="19.5" customHeight="1" x14ac:dyDescent="0.35">
      <c r="A4" s="137"/>
      <c r="B4" s="138"/>
      <c r="C4" s="125" t="s">
        <v>0</v>
      </c>
      <c r="D4" s="126"/>
      <c r="E4" s="126"/>
      <c r="F4" s="127"/>
      <c r="G4" s="125" t="s">
        <v>5</v>
      </c>
      <c r="H4" s="126"/>
      <c r="I4" s="126"/>
      <c r="J4" s="127"/>
      <c r="K4" s="36" t="s">
        <v>2</v>
      </c>
      <c r="L4" s="37" t="s">
        <v>10</v>
      </c>
    </row>
    <row r="5" spans="1:12" ht="19.5" customHeight="1" x14ac:dyDescent="0.35">
      <c r="A5" s="137"/>
      <c r="B5" s="138"/>
      <c r="C5" s="131" t="s">
        <v>74</v>
      </c>
      <c r="D5" s="132"/>
      <c r="E5" s="132"/>
      <c r="F5" s="133"/>
      <c r="G5" s="131" t="s">
        <v>416</v>
      </c>
      <c r="H5" s="132"/>
      <c r="I5" s="132"/>
      <c r="J5" s="133"/>
      <c r="K5" s="38">
        <v>2</v>
      </c>
      <c r="L5" s="39" t="s">
        <v>414</v>
      </c>
    </row>
    <row r="6" spans="1:12" ht="19.5" customHeight="1" x14ac:dyDescent="0.35">
      <c r="A6" s="137"/>
      <c r="B6" s="138"/>
      <c r="C6" s="125" t="s">
        <v>3</v>
      </c>
      <c r="D6" s="126"/>
      <c r="E6" s="126"/>
      <c r="F6" s="126"/>
      <c r="G6" s="126"/>
      <c r="H6" s="126"/>
      <c r="I6" s="126"/>
      <c r="J6" s="126"/>
      <c r="K6" s="139" t="s">
        <v>43</v>
      </c>
      <c r="L6" s="140"/>
    </row>
    <row r="7" spans="1:12" ht="19.5" customHeight="1" x14ac:dyDescent="0.35">
      <c r="A7" s="137"/>
      <c r="B7" s="138"/>
      <c r="C7" s="143" t="s">
        <v>415</v>
      </c>
      <c r="D7" s="144"/>
      <c r="E7" s="144"/>
      <c r="F7" s="144"/>
      <c r="G7" s="144"/>
      <c r="H7" s="144"/>
      <c r="I7" s="144"/>
      <c r="J7" s="144"/>
      <c r="K7" s="141"/>
      <c r="L7" s="142"/>
    </row>
    <row r="8" spans="1:12" ht="86.25" customHeight="1" x14ac:dyDescent="0.35">
      <c r="A8" s="55" t="s">
        <v>8</v>
      </c>
      <c r="B8" s="40" t="s">
        <v>4</v>
      </c>
      <c r="C8" s="40" t="s">
        <v>7</v>
      </c>
      <c r="D8" s="40" t="s">
        <v>6</v>
      </c>
      <c r="E8" s="40" t="s">
        <v>44</v>
      </c>
      <c r="F8" s="41" t="s">
        <v>45</v>
      </c>
      <c r="G8" s="40" t="s">
        <v>46</v>
      </c>
      <c r="H8" s="40" t="s">
        <v>47</v>
      </c>
      <c r="I8" s="40" t="s">
        <v>48</v>
      </c>
      <c r="J8" s="40" t="s">
        <v>49</v>
      </c>
      <c r="K8" s="40" t="s">
        <v>50</v>
      </c>
      <c r="L8" s="42" t="s">
        <v>51</v>
      </c>
    </row>
    <row r="9" spans="1:12" ht="9.5" customHeight="1" x14ac:dyDescent="0.35">
      <c r="A9" s="43"/>
      <c r="B9" s="43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2" s="32" customFormat="1" ht="19.5" customHeight="1" x14ac:dyDescent="0.35">
      <c r="A10" s="56" t="s">
        <v>409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s="32" customFormat="1" ht="15.5" x14ac:dyDescent="0.35">
      <c r="A11" s="60">
        <v>1</v>
      </c>
      <c r="B11" s="61" t="s">
        <v>238</v>
      </c>
      <c r="C11" s="47"/>
      <c r="D11" s="62"/>
      <c r="E11" s="48"/>
      <c r="F11" s="5"/>
      <c r="G11" s="5"/>
      <c r="H11" s="49">
        <f>SUBTOTAL(9,H12:H32)</f>
        <v>0</v>
      </c>
      <c r="I11" s="49">
        <f t="shared" ref="I11:J11" si="0">SUBTOTAL(9,I12:I32)</f>
        <v>0</v>
      </c>
      <c r="J11" s="49">
        <f t="shared" si="0"/>
        <v>0</v>
      </c>
      <c r="K11" s="5"/>
      <c r="L11" s="49">
        <f>SUBTOTAL(9,L12:L32)</f>
        <v>0</v>
      </c>
    </row>
    <row r="12" spans="1:12" s="32" customFormat="1" ht="31" x14ac:dyDescent="0.35">
      <c r="A12" s="63" t="s">
        <v>11</v>
      </c>
      <c r="B12" s="57" t="s">
        <v>504</v>
      </c>
      <c r="C12" s="50"/>
      <c r="D12" s="64" t="s">
        <v>400</v>
      </c>
      <c r="E12" s="52">
        <v>5</v>
      </c>
      <c r="F12" s="6"/>
      <c r="G12" s="6"/>
      <c r="H12" s="10">
        <f t="shared" ref="H12" si="1">E12*F12</f>
        <v>0</v>
      </c>
      <c r="I12" s="10">
        <f t="shared" ref="I12" si="2">E12*G12</f>
        <v>0</v>
      </c>
      <c r="J12" s="4">
        <f t="shared" ref="J12" si="3">H12+I12</f>
        <v>0</v>
      </c>
      <c r="K12" s="10">
        <f>(F12+G12)*(1+RESUMO!$P$7)</f>
        <v>0</v>
      </c>
      <c r="L12" s="10">
        <f t="shared" ref="L12" si="4">E12*K12</f>
        <v>0</v>
      </c>
    </row>
    <row r="13" spans="1:12" s="32" customFormat="1" ht="15.5" x14ac:dyDescent="0.35">
      <c r="A13" s="63" t="s">
        <v>18</v>
      </c>
      <c r="B13" s="57" t="s">
        <v>239</v>
      </c>
      <c r="C13" s="58"/>
      <c r="D13" s="51" t="s">
        <v>400</v>
      </c>
      <c r="E13" s="52">
        <v>5</v>
      </c>
      <c r="F13" s="6"/>
      <c r="G13" s="6"/>
      <c r="H13" s="10">
        <f t="shared" ref="H13:H32" si="5">E13*F13</f>
        <v>0</v>
      </c>
      <c r="I13" s="10">
        <f t="shared" ref="I13:I32" si="6">E13*G13</f>
        <v>0</v>
      </c>
      <c r="J13" s="4">
        <f t="shared" ref="J13:J32" si="7">H13+I13</f>
        <v>0</v>
      </c>
      <c r="K13" s="10">
        <f>(F13+G13)*(1+RESUMO!$P$7)</f>
        <v>0</v>
      </c>
      <c r="L13" s="10">
        <f t="shared" ref="L13:L32" si="8">E13*K13</f>
        <v>0</v>
      </c>
    </row>
    <row r="14" spans="1:12" s="32" customFormat="1" ht="15.5" x14ac:dyDescent="0.35">
      <c r="A14" s="63" t="s">
        <v>102</v>
      </c>
      <c r="B14" s="57" t="s">
        <v>240</v>
      </c>
      <c r="C14" s="58"/>
      <c r="D14" s="51" t="s">
        <v>400</v>
      </c>
      <c r="E14" s="52">
        <v>5</v>
      </c>
      <c r="F14" s="6"/>
      <c r="G14" s="6"/>
      <c r="H14" s="10">
        <f t="shared" si="5"/>
        <v>0</v>
      </c>
      <c r="I14" s="10">
        <f t="shared" si="6"/>
        <v>0</v>
      </c>
      <c r="J14" s="4">
        <f t="shared" si="7"/>
        <v>0</v>
      </c>
      <c r="K14" s="10">
        <f>(F14+G14)*(1+RESUMO!$P$7)</f>
        <v>0</v>
      </c>
      <c r="L14" s="10">
        <f t="shared" si="8"/>
        <v>0</v>
      </c>
    </row>
    <row r="15" spans="1:12" s="32" customFormat="1" ht="15.5" x14ac:dyDescent="0.35">
      <c r="A15" s="63" t="s">
        <v>103</v>
      </c>
      <c r="B15" s="57" t="s">
        <v>241</v>
      </c>
      <c r="C15" s="50" t="s">
        <v>401</v>
      </c>
      <c r="D15" s="64" t="s">
        <v>25</v>
      </c>
      <c r="E15" s="52">
        <v>1.5</v>
      </c>
      <c r="F15" s="6"/>
      <c r="G15" s="6"/>
      <c r="H15" s="10">
        <f t="shared" si="5"/>
        <v>0</v>
      </c>
      <c r="I15" s="10">
        <f t="shared" si="6"/>
        <v>0</v>
      </c>
      <c r="J15" s="4">
        <f t="shared" si="7"/>
        <v>0</v>
      </c>
      <c r="K15" s="10">
        <f>(F15+G15)*(1+RESUMO!$P$7)</f>
        <v>0</v>
      </c>
      <c r="L15" s="10">
        <f t="shared" si="8"/>
        <v>0</v>
      </c>
    </row>
    <row r="16" spans="1:12" s="32" customFormat="1" ht="15.5" x14ac:dyDescent="0.35">
      <c r="A16" s="63" t="s">
        <v>104</v>
      </c>
      <c r="B16" s="57" t="s">
        <v>242</v>
      </c>
      <c r="C16" s="50"/>
      <c r="D16" s="64" t="s">
        <v>25</v>
      </c>
      <c r="E16" s="52">
        <v>220</v>
      </c>
      <c r="F16" s="6"/>
      <c r="G16" s="6"/>
      <c r="H16" s="10">
        <f t="shared" si="5"/>
        <v>0</v>
      </c>
      <c r="I16" s="10">
        <f t="shared" si="6"/>
        <v>0</v>
      </c>
      <c r="J16" s="4">
        <f t="shared" si="7"/>
        <v>0</v>
      </c>
      <c r="K16" s="10">
        <f>(F16+G16)*(1+RESUMO!$P$7)</f>
        <v>0</v>
      </c>
      <c r="L16" s="10">
        <f t="shared" si="8"/>
        <v>0</v>
      </c>
    </row>
    <row r="17" spans="1:12" s="32" customFormat="1" ht="15.5" x14ac:dyDescent="0.35">
      <c r="A17" s="63" t="s">
        <v>105</v>
      </c>
      <c r="B17" s="57" t="s">
        <v>243</v>
      </c>
      <c r="C17" s="50"/>
      <c r="D17" s="64" t="s">
        <v>26</v>
      </c>
      <c r="E17" s="52">
        <v>1.7</v>
      </c>
      <c r="F17" s="6"/>
      <c r="G17" s="6"/>
      <c r="H17" s="10">
        <f t="shared" si="5"/>
        <v>0</v>
      </c>
      <c r="I17" s="10">
        <f t="shared" si="6"/>
        <v>0</v>
      </c>
      <c r="J17" s="4">
        <f t="shared" si="7"/>
        <v>0</v>
      </c>
      <c r="K17" s="10">
        <f>(F17+G17)*(1+RESUMO!$P$7)</f>
        <v>0</v>
      </c>
      <c r="L17" s="10">
        <f t="shared" si="8"/>
        <v>0</v>
      </c>
    </row>
    <row r="18" spans="1:12" s="32" customFormat="1" ht="15.5" x14ac:dyDescent="0.35">
      <c r="A18" s="63" t="s">
        <v>106</v>
      </c>
      <c r="B18" s="57" t="s">
        <v>244</v>
      </c>
      <c r="C18" s="50"/>
      <c r="D18" s="64" t="s">
        <v>26</v>
      </c>
      <c r="E18" s="52">
        <v>8.1999999999999993</v>
      </c>
      <c r="F18" s="6"/>
      <c r="G18" s="6"/>
      <c r="H18" s="10">
        <f t="shared" si="5"/>
        <v>0</v>
      </c>
      <c r="I18" s="10">
        <f t="shared" si="6"/>
        <v>0</v>
      </c>
      <c r="J18" s="4">
        <f t="shared" si="7"/>
        <v>0</v>
      </c>
      <c r="K18" s="10">
        <f>(F18+G18)*(1+RESUMO!$P$7)</f>
        <v>0</v>
      </c>
      <c r="L18" s="10">
        <f t="shared" si="8"/>
        <v>0</v>
      </c>
    </row>
    <row r="19" spans="1:12" s="32" customFormat="1" ht="15.5" x14ac:dyDescent="0.35">
      <c r="A19" s="63" t="s">
        <v>107</v>
      </c>
      <c r="B19" s="57" t="s">
        <v>245</v>
      </c>
      <c r="C19" s="50"/>
      <c r="D19" s="64" t="s">
        <v>25</v>
      </c>
      <c r="E19" s="52">
        <v>171.1</v>
      </c>
      <c r="F19" s="6"/>
      <c r="G19" s="6"/>
      <c r="H19" s="10">
        <f t="shared" si="5"/>
        <v>0</v>
      </c>
      <c r="I19" s="10">
        <f t="shared" si="6"/>
        <v>0</v>
      </c>
      <c r="J19" s="4">
        <f t="shared" si="7"/>
        <v>0</v>
      </c>
      <c r="K19" s="10">
        <f>(F19+G19)*(1+RESUMO!$P$7)</f>
        <v>0</v>
      </c>
      <c r="L19" s="10">
        <f t="shared" si="8"/>
        <v>0</v>
      </c>
    </row>
    <row r="20" spans="1:12" s="32" customFormat="1" ht="15.5" x14ac:dyDescent="0.35">
      <c r="A20" s="63" t="s">
        <v>108</v>
      </c>
      <c r="B20" s="57" t="s">
        <v>246</v>
      </c>
      <c r="C20" s="50"/>
      <c r="D20" s="64" t="s">
        <v>25</v>
      </c>
      <c r="E20" s="52">
        <v>71</v>
      </c>
      <c r="F20" s="6"/>
      <c r="G20" s="6"/>
      <c r="H20" s="10">
        <f t="shared" si="5"/>
        <v>0</v>
      </c>
      <c r="I20" s="10">
        <f t="shared" si="6"/>
        <v>0</v>
      </c>
      <c r="J20" s="4">
        <f t="shared" si="7"/>
        <v>0</v>
      </c>
      <c r="K20" s="10">
        <f>(F20+G20)*(1+RESUMO!$P$7)</f>
        <v>0</v>
      </c>
      <c r="L20" s="10">
        <f t="shared" si="8"/>
        <v>0</v>
      </c>
    </row>
    <row r="21" spans="1:12" s="32" customFormat="1" ht="15.5" x14ac:dyDescent="0.35">
      <c r="A21" s="63" t="s">
        <v>109</v>
      </c>
      <c r="B21" s="57" t="s">
        <v>247</v>
      </c>
      <c r="C21" s="50"/>
      <c r="D21" s="64" t="s">
        <v>14</v>
      </c>
      <c r="E21" s="52">
        <v>52</v>
      </c>
      <c r="F21" s="6"/>
      <c r="G21" s="6"/>
      <c r="H21" s="10">
        <f t="shared" si="5"/>
        <v>0</v>
      </c>
      <c r="I21" s="10">
        <f t="shared" si="6"/>
        <v>0</v>
      </c>
      <c r="J21" s="4">
        <f t="shared" si="7"/>
        <v>0</v>
      </c>
      <c r="K21" s="10">
        <f>(F21+G21)*(1+RESUMO!$P$7)</f>
        <v>0</v>
      </c>
      <c r="L21" s="10">
        <f t="shared" si="8"/>
        <v>0</v>
      </c>
    </row>
    <row r="22" spans="1:12" s="32" customFormat="1" ht="15.5" x14ac:dyDescent="0.35">
      <c r="A22" s="63" t="s">
        <v>110</v>
      </c>
      <c r="B22" s="57" t="s">
        <v>248</v>
      </c>
      <c r="C22" s="50"/>
      <c r="D22" s="64" t="s">
        <v>25</v>
      </c>
      <c r="E22" s="52">
        <v>3.5</v>
      </c>
      <c r="F22" s="6"/>
      <c r="G22" s="6"/>
      <c r="H22" s="10">
        <f t="shared" si="5"/>
        <v>0</v>
      </c>
      <c r="I22" s="10">
        <f t="shared" si="6"/>
        <v>0</v>
      </c>
      <c r="J22" s="4">
        <f t="shared" si="7"/>
        <v>0</v>
      </c>
      <c r="K22" s="10">
        <f>(F22+G22)*(1+RESUMO!$P$7)</f>
        <v>0</v>
      </c>
      <c r="L22" s="10">
        <f t="shared" si="8"/>
        <v>0</v>
      </c>
    </row>
    <row r="23" spans="1:12" s="32" customFormat="1" ht="15.5" x14ac:dyDescent="0.35">
      <c r="A23" s="63" t="s">
        <v>111</v>
      </c>
      <c r="B23" s="57" t="s">
        <v>249</v>
      </c>
      <c r="C23" s="50"/>
      <c r="D23" s="64" t="s">
        <v>15</v>
      </c>
      <c r="E23" s="52">
        <v>10</v>
      </c>
      <c r="F23" s="6"/>
      <c r="G23" s="6"/>
      <c r="H23" s="10">
        <f t="shared" si="5"/>
        <v>0</v>
      </c>
      <c r="I23" s="10">
        <f t="shared" si="6"/>
        <v>0</v>
      </c>
      <c r="J23" s="4">
        <f t="shared" si="7"/>
        <v>0</v>
      </c>
      <c r="K23" s="10">
        <f>(F23+G23)*(1+RESUMO!$P$7)</f>
        <v>0</v>
      </c>
      <c r="L23" s="10">
        <f t="shared" si="8"/>
        <v>0</v>
      </c>
    </row>
    <row r="24" spans="1:12" s="32" customFormat="1" ht="15.5" x14ac:dyDescent="0.35">
      <c r="A24" s="63" t="s">
        <v>112</v>
      </c>
      <c r="B24" s="57" t="s">
        <v>250</v>
      </c>
      <c r="C24" s="50"/>
      <c r="D24" s="64" t="s">
        <v>25</v>
      </c>
      <c r="E24" s="52">
        <v>1.25</v>
      </c>
      <c r="F24" s="6"/>
      <c r="G24" s="6"/>
      <c r="H24" s="10">
        <f t="shared" si="5"/>
        <v>0</v>
      </c>
      <c r="I24" s="10">
        <f t="shared" si="6"/>
        <v>0</v>
      </c>
      <c r="J24" s="4">
        <f t="shared" si="7"/>
        <v>0</v>
      </c>
      <c r="K24" s="10">
        <f>(F24+G24)*(1+RESUMO!$P$7)</f>
        <v>0</v>
      </c>
      <c r="L24" s="10">
        <f t="shared" si="8"/>
        <v>0</v>
      </c>
    </row>
    <row r="25" spans="1:12" s="32" customFormat="1" ht="15.5" x14ac:dyDescent="0.35">
      <c r="A25" s="63" t="s">
        <v>113</v>
      </c>
      <c r="B25" s="57" t="s">
        <v>251</v>
      </c>
      <c r="C25" s="50"/>
      <c r="D25" s="64" t="s">
        <v>15</v>
      </c>
      <c r="E25" s="52">
        <v>5</v>
      </c>
      <c r="F25" s="6"/>
      <c r="G25" s="6"/>
      <c r="H25" s="10">
        <f t="shared" si="5"/>
        <v>0</v>
      </c>
      <c r="I25" s="10">
        <f t="shared" si="6"/>
        <v>0</v>
      </c>
      <c r="J25" s="4">
        <f t="shared" si="7"/>
        <v>0</v>
      </c>
      <c r="K25" s="10">
        <f>(F25+G25)*(1+RESUMO!$P$7)</f>
        <v>0</v>
      </c>
      <c r="L25" s="10">
        <f t="shared" si="8"/>
        <v>0</v>
      </c>
    </row>
    <row r="26" spans="1:12" s="32" customFormat="1" ht="15.5" x14ac:dyDescent="0.35">
      <c r="A26" s="63" t="s">
        <v>114</v>
      </c>
      <c r="B26" s="57" t="s">
        <v>252</v>
      </c>
      <c r="C26" s="50"/>
      <c r="D26" s="64" t="s">
        <v>15</v>
      </c>
      <c r="E26" s="52">
        <v>10</v>
      </c>
      <c r="F26" s="6"/>
      <c r="G26" s="6"/>
      <c r="H26" s="10">
        <f t="shared" si="5"/>
        <v>0</v>
      </c>
      <c r="I26" s="10">
        <f t="shared" si="6"/>
        <v>0</v>
      </c>
      <c r="J26" s="4">
        <f t="shared" si="7"/>
        <v>0</v>
      </c>
      <c r="K26" s="10">
        <f>(F26+G26)*(1+RESUMO!$P$7)</f>
        <v>0</v>
      </c>
      <c r="L26" s="10">
        <f t="shared" si="8"/>
        <v>0</v>
      </c>
    </row>
    <row r="27" spans="1:12" s="32" customFormat="1" ht="15.5" x14ac:dyDescent="0.35">
      <c r="A27" s="63" t="s">
        <v>115</v>
      </c>
      <c r="B27" s="57" t="s">
        <v>253</v>
      </c>
      <c r="C27" s="50"/>
      <c r="D27" s="64" t="s">
        <v>15</v>
      </c>
      <c r="E27" s="52">
        <v>4</v>
      </c>
      <c r="F27" s="6"/>
      <c r="G27" s="6"/>
      <c r="H27" s="10">
        <f t="shared" si="5"/>
        <v>0</v>
      </c>
      <c r="I27" s="10">
        <f t="shared" si="6"/>
        <v>0</v>
      </c>
      <c r="J27" s="4">
        <f t="shared" si="7"/>
        <v>0</v>
      </c>
      <c r="K27" s="10">
        <f>(F27+G27)*(1+RESUMO!$P$7)</f>
        <v>0</v>
      </c>
      <c r="L27" s="10">
        <f t="shared" si="8"/>
        <v>0</v>
      </c>
    </row>
    <row r="28" spans="1:12" s="32" customFormat="1" ht="15.5" x14ac:dyDescent="0.35">
      <c r="A28" s="63" t="s">
        <v>116</v>
      </c>
      <c r="B28" s="57" t="s">
        <v>254</v>
      </c>
      <c r="C28" s="50"/>
      <c r="D28" s="64" t="s">
        <v>15</v>
      </c>
      <c r="E28" s="52">
        <v>7</v>
      </c>
      <c r="F28" s="6"/>
      <c r="G28" s="6"/>
      <c r="H28" s="10">
        <f t="shared" si="5"/>
        <v>0</v>
      </c>
      <c r="I28" s="10">
        <f t="shared" si="6"/>
        <v>0</v>
      </c>
      <c r="J28" s="4">
        <f t="shared" si="7"/>
        <v>0</v>
      </c>
      <c r="K28" s="10">
        <f>(F28+G28)*(1+RESUMO!$P$7)</f>
        <v>0</v>
      </c>
      <c r="L28" s="10">
        <f t="shared" si="8"/>
        <v>0</v>
      </c>
    </row>
    <row r="29" spans="1:12" s="32" customFormat="1" ht="15.5" x14ac:dyDescent="0.35">
      <c r="A29" s="63" t="s">
        <v>117</v>
      </c>
      <c r="B29" s="57" t="s">
        <v>255</v>
      </c>
      <c r="C29" s="50"/>
      <c r="D29" s="64" t="s">
        <v>15</v>
      </c>
      <c r="E29" s="52">
        <v>15</v>
      </c>
      <c r="F29" s="6"/>
      <c r="G29" s="6"/>
      <c r="H29" s="10">
        <f t="shared" si="5"/>
        <v>0</v>
      </c>
      <c r="I29" s="10">
        <f t="shared" si="6"/>
        <v>0</v>
      </c>
      <c r="J29" s="4">
        <f t="shared" si="7"/>
        <v>0</v>
      </c>
      <c r="K29" s="10">
        <f>(F29+G29)*(1+RESUMO!$P$7)</f>
        <v>0</v>
      </c>
      <c r="L29" s="10">
        <f t="shared" si="8"/>
        <v>0</v>
      </c>
    </row>
    <row r="30" spans="1:12" s="32" customFormat="1" ht="15.5" x14ac:dyDescent="0.35">
      <c r="A30" s="63" t="s">
        <v>118</v>
      </c>
      <c r="B30" s="57" t="s">
        <v>256</v>
      </c>
      <c r="C30" s="50"/>
      <c r="D30" s="64" t="s">
        <v>14</v>
      </c>
      <c r="E30" s="52">
        <v>0.25</v>
      </c>
      <c r="F30" s="6"/>
      <c r="G30" s="6"/>
      <c r="H30" s="10">
        <f t="shared" si="5"/>
        <v>0</v>
      </c>
      <c r="I30" s="10">
        <f t="shared" si="6"/>
        <v>0</v>
      </c>
      <c r="J30" s="4">
        <f t="shared" si="7"/>
        <v>0</v>
      </c>
      <c r="K30" s="10">
        <f>(F30+G30)*(1+RESUMO!$P$7)</f>
        <v>0</v>
      </c>
      <c r="L30" s="10">
        <f t="shared" si="8"/>
        <v>0</v>
      </c>
    </row>
    <row r="31" spans="1:12" s="32" customFormat="1" ht="15.5" x14ac:dyDescent="0.35">
      <c r="A31" s="63" t="s">
        <v>119</v>
      </c>
      <c r="B31" s="57" t="s">
        <v>257</v>
      </c>
      <c r="C31" s="50"/>
      <c r="D31" s="64" t="s">
        <v>15</v>
      </c>
      <c r="E31" s="52">
        <v>1</v>
      </c>
      <c r="F31" s="6"/>
      <c r="G31" s="6"/>
      <c r="H31" s="10">
        <f t="shared" si="5"/>
        <v>0</v>
      </c>
      <c r="I31" s="10">
        <f t="shared" si="6"/>
        <v>0</v>
      </c>
      <c r="J31" s="4">
        <f t="shared" si="7"/>
        <v>0</v>
      </c>
      <c r="K31" s="10">
        <f>(F31+G31)*(1+RESUMO!$P$7)</f>
        <v>0</v>
      </c>
      <c r="L31" s="10">
        <f t="shared" si="8"/>
        <v>0</v>
      </c>
    </row>
    <row r="32" spans="1:12" s="32" customFormat="1" ht="31" x14ac:dyDescent="0.35">
      <c r="A32" s="63" t="s">
        <v>120</v>
      </c>
      <c r="B32" s="57" t="s">
        <v>258</v>
      </c>
      <c r="C32" s="50"/>
      <c r="D32" s="64" t="s">
        <v>26</v>
      </c>
      <c r="E32" s="52">
        <v>25</v>
      </c>
      <c r="F32" s="6"/>
      <c r="G32" s="6"/>
      <c r="H32" s="10">
        <f t="shared" si="5"/>
        <v>0</v>
      </c>
      <c r="I32" s="10">
        <f t="shared" si="6"/>
        <v>0</v>
      </c>
      <c r="J32" s="4">
        <f t="shared" si="7"/>
        <v>0</v>
      </c>
      <c r="K32" s="10">
        <f>(F32+G32)*(1+RESUMO!$P$7)</f>
        <v>0</v>
      </c>
      <c r="L32" s="10">
        <f t="shared" si="8"/>
        <v>0</v>
      </c>
    </row>
    <row r="33" spans="1:12" s="32" customFormat="1" ht="15.5" x14ac:dyDescent="0.35">
      <c r="A33" s="60">
        <v>2</v>
      </c>
      <c r="B33" s="61" t="s">
        <v>259</v>
      </c>
      <c r="C33" s="47"/>
      <c r="D33" s="62"/>
      <c r="E33" s="48"/>
      <c r="F33" s="3"/>
      <c r="G33" s="3"/>
      <c r="H33" s="49">
        <f>SUBTOTAL(9,H34:H89)</f>
        <v>0</v>
      </c>
      <c r="I33" s="49">
        <f t="shared" ref="I33:J33" si="9">SUBTOTAL(9,I34:I89)</f>
        <v>0</v>
      </c>
      <c r="J33" s="49">
        <f t="shared" si="9"/>
        <v>0</v>
      </c>
      <c r="K33" s="5"/>
      <c r="L33" s="49">
        <f>SUBTOTAL(9,L34:L89)</f>
        <v>0</v>
      </c>
    </row>
    <row r="34" spans="1:12" s="32" customFormat="1" ht="15.5" x14ac:dyDescent="0.35">
      <c r="A34" s="63" t="s">
        <v>12</v>
      </c>
      <c r="B34" s="57" t="s">
        <v>260</v>
      </c>
      <c r="C34" s="50"/>
      <c r="D34" s="64" t="s">
        <v>25</v>
      </c>
      <c r="E34" s="52">
        <v>25.7</v>
      </c>
      <c r="F34" s="6"/>
      <c r="G34" s="6"/>
      <c r="H34" s="10">
        <f t="shared" ref="H34:H89" si="10">E34*F34</f>
        <v>0</v>
      </c>
      <c r="I34" s="10">
        <f t="shared" ref="I34:I89" si="11">E34*G34</f>
        <v>0</v>
      </c>
      <c r="J34" s="4">
        <f t="shared" ref="J34:J89" si="12">H34+I34</f>
        <v>0</v>
      </c>
      <c r="K34" s="10">
        <f>(F34+G34)*(1+RESUMO!$P$7)</f>
        <v>0</v>
      </c>
      <c r="L34" s="10">
        <f t="shared" ref="L34:L89" si="13">E34*K34</f>
        <v>0</v>
      </c>
    </row>
    <row r="35" spans="1:12" s="32" customFormat="1" ht="31" x14ac:dyDescent="0.35">
      <c r="A35" s="63" t="s">
        <v>19</v>
      </c>
      <c r="B35" s="57" t="s">
        <v>261</v>
      </c>
      <c r="C35" s="50"/>
      <c r="D35" s="64" t="s">
        <v>25</v>
      </c>
      <c r="E35" s="52">
        <v>11.5</v>
      </c>
      <c r="F35" s="6"/>
      <c r="G35" s="6"/>
      <c r="H35" s="10">
        <f t="shared" si="10"/>
        <v>0</v>
      </c>
      <c r="I35" s="10">
        <f t="shared" si="11"/>
        <v>0</v>
      </c>
      <c r="J35" s="4">
        <f t="shared" si="12"/>
        <v>0</v>
      </c>
      <c r="K35" s="10">
        <f>(F35+G35)*(1+RESUMO!$P$7)</f>
        <v>0</v>
      </c>
      <c r="L35" s="10">
        <f t="shared" si="13"/>
        <v>0</v>
      </c>
    </row>
    <row r="36" spans="1:12" s="32" customFormat="1" ht="31" x14ac:dyDescent="0.35">
      <c r="A36" s="63" t="s">
        <v>121</v>
      </c>
      <c r="B36" s="57" t="s">
        <v>262</v>
      </c>
      <c r="C36" s="50"/>
      <c r="D36" s="64" t="s">
        <v>25</v>
      </c>
      <c r="E36" s="52">
        <v>56</v>
      </c>
      <c r="F36" s="6"/>
      <c r="G36" s="6"/>
      <c r="H36" s="10">
        <f t="shared" si="10"/>
        <v>0</v>
      </c>
      <c r="I36" s="10">
        <f t="shared" si="11"/>
        <v>0</v>
      </c>
      <c r="J36" s="4">
        <f t="shared" si="12"/>
        <v>0</v>
      </c>
      <c r="K36" s="10">
        <f>(F36+G36)*(1+RESUMO!$P$7)</f>
        <v>0</v>
      </c>
      <c r="L36" s="10">
        <f t="shared" si="13"/>
        <v>0</v>
      </c>
    </row>
    <row r="37" spans="1:12" s="32" customFormat="1" ht="15.5" x14ac:dyDescent="0.35">
      <c r="A37" s="63" t="s">
        <v>122</v>
      </c>
      <c r="B37" s="57" t="s">
        <v>263</v>
      </c>
      <c r="C37" s="50"/>
      <c r="D37" s="64" t="s">
        <v>25</v>
      </c>
      <c r="E37" s="52">
        <v>121</v>
      </c>
      <c r="F37" s="6"/>
      <c r="G37" s="6"/>
      <c r="H37" s="10">
        <f t="shared" si="10"/>
        <v>0</v>
      </c>
      <c r="I37" s="10">
        <f t="shared" si="11"/>
        <v>0</v>
      </c>
      <c r="J37" s="4">
        <f t="shared" si="12"/>
        <v>0</v>
      </c>
      <c r="K37" s="10">
        <f>(F37+G37)*(1+RESUMO!$P$7)</f>
        <v>0</v>
      </c>
      <c r="L37" s="10">
        <f t="shared" si="13"/>
        <v>0</v>
      </c>
    </row>
    <row r="38" spans="1:12" s="32" customFormat="1" ht="15.5" x14ac:dyDescent="0.35">
      <c r="A38" s="63" t="s">
        <v>123</v>
      </c>
      <c r="B38" s="57" t="s">
        <v>264</v>
      </c>
      <c r="C38" s="50"/>
      <c r="D38" s="64" t="s">
        <v>25</v>
      </c>
      <c r="E38" s="52">
        <v>121</v>
      </c>
      <c r="F38" s="6"/>
      <c r="G38" s="6"/>
      <c r="H38" s="10">
        <f t="shared" si="10"/>
        <v>0</v>
      </c>
      <c r="I38" s="10">
        <f t="shared" si="11"/>
        <v>0</v>
      </c>
      <c r="J38" s="4">
        <f t="shared" si="12"/>
        <v>0</v>
      </c>
      <c r="K38" s="10">
        <f>(F38+G38)*(1+RESUMO!$P$7)</f>
        <v>0</v>
      </c>
      <c r="L38" s="10">
        <f t="shared" si="13"/>
        <v>0</v>
      </c>
    </row>
    <row r="39" spans="1:12" s="32" customFormat="1" ht="15.5" x14ac:dyDescent="0.35">
      <c r="A39" s="63" t="s">
        <v>124</v>
      </c>
      <c r="B39" s="57" t="s">
        <v>265</v>
      </c>
      <c r="C39" s="50"/>
      <c r="D39" s="64" t="s">
        <v>25</v>
      </c>
      <c r="E39" s="52">
        <v>222.5</v>
      </c>
      <c r="F39" s="6"/>
      <c r="G39" s="6"/>
      <c r="H39" s="10">
        <f t="shared" si="10"/>
        <v>0</v>
      </c>
      <c r="I39" s="10">
        <f t="shared" si="11"/>
        <v>0</v>
      </c>
      <c r="J39" s="4">
        <f t="shared" si="12"/>
        <v>0</v>
      </c>
      <c r="K39" s="10">
        <f>(F39+G39)*(1+RESUMO!$P$7)</f>
        <v>0</v>
      </c>
      <c r="L39" s="10">
        <f t="shared" si="13"/>
        <v>0</v>
      </c>
    </row>
    <row r="40" spans="1:12" s="32" customFormat="1" ht="15.5" x14ac:dyDescent="0.35">
      <c r="A40" s="63" t="s">
        <v>125</v>
      </c>
      <c r="B40" s="57" t="s">
        <v>266</v>
      </c>
      <c r="C40" s="50"/>
      <c r="D40" s="64" t="s">
        <v>25</v>
      </c>
      <c r="E40" s="52">
        <v>222.5</v>
      </c>
      <c r="F40" s="6"/>
      <c r="G40" s="6"/>
      <c r="H40" s="10">
        <f t="shared" si="10"/>
        <v>0</v>
      </c>
      <c r="I40" s="10">
        <f t="shared" si="11"/>
        <v>0</v>
      </c>
      <c r="J40" s="4">
        <f t="shared" si="12"/>
        <v>0</v>
      </c>
      <c r="K40" s="10">
        <f>(F40+G40)*(1+RESUMO!$P$7)</f>
        <v>0</v>
      </c>
      <c r="L40" s="10">
        <f t="shared" si="13"/>
        <v>0</v>
      </c>
    </row>
    <row r="41" spans="1:12" s="32" customFormat="1" ht="15.5" x14ac:dyDescent="0.35">
      <c r="A41" s="63" t="s">
        <v>126</v>
      </c>
      <c r="B41" s="57" t="s">
        <v>88</v>
      </c>
      <c r="C41" s="50"/>
      <c r="D41" s="64" t="s">
        <v>25</v>
      </c>
      <c r="E41" s="52">
        <v>46.75</v>
      </c>
      <c r="F41" s="6"/>
      <c r="G41" s="6"/>
      <c r="H41" s="10">
        <f t="shared" si="10"/>
        <v>0</v>
      </c>
      <c r="I41" s="10">
        <f t="shared" si="11"/>
        <v>0</v>
      </c>
      <c r="J41" s="4">
        <f t="shared" si="12"/>
        <v>0</v>
      </c>
      <c r="K41" s="10">
        <f>(F41+G41)*(1+RESUMO!$P$7)</f>
        <v>0</v>
      </c>
      <c r="L41" s="10">
        <f t="shared" si="13"/>
        <v>0</v>
      </c>
    </row>
    <row r="42" spans="1:12" s="32" customFormat="1" ht="15.5" x14ac:dyDescent="0.35">
      <c r="A42" s="63" t="s">
        <v>127</v>
      </c>
      <c r="B42" s="57" t="s">
        <v>89</v>
      </c>
      <c r="C42" s="50"/>
      <c r="D42" s="64" t="s">
        <v>99</v>
      </c>
      <c r="E42" s="52">
        <v>396</v>
      </c>
      <c r="F42" s="6"/>
      <c r="G42" s="6"/>
      <c r="H42" s="10">
        <f t="shared" si="10"/>
        <v>0</v>
      </c>
      <c r="I42" s="10">
        <f t="shared" si="11"/>
        <v>0</v>
      </c>
      <c r="J42" s="4">
        <f t="shared" si="12"/>
        <v>0</v>
      </c>
      <c r="K42" s="10">
        <f>(F42+G42)*(1+RESUMO!$P$7)</f>
        <v>0</v>
      </c>
      <c r="L42" s="10">
        <f t="shared" si="13"/>
        <v>0</v>
      </c>
    </row>
    <row r="43" spans="1:12" s="32" customFormat="1" ht="15.5" x14ac:dyDescent="0.35">
      <c r="A43" s="63" t="s">
        <v>128</v>
      </c>
      <c r="B43" s="57" t="s">
        <v>267</v>
      </c>
      <c r="C43" s="50"/>
      <c r="D43" s="64" t="s">
        <v>26</v>
      </c>
      <c r="E43" s="52">
        <v>18</v>
      </c>
      <c r="F43" s="6"/>
      <c r="G43" s="6"/>
      <c r="H43" s="10">
        <f t="shared" si="10"/>
        <v>0</v>
      </c>
      <c r="I43" s="10">
        <f t="shared" si="11"/>
        <v>0</v>
      </c>
      <c r="J43" s="4">
        <f t="shared" si="12"/>
        <v>0</v>
      </c>
      <c r="K43" s="10">
        <f>(F43+G43)*(1+RESUMO!$P$7)</f>
        <v>0</v>
      </c>
      <c r="L43" s="10">
        <f t="shared" si="13"/>
        <v>0</v>
      </c>
    </row>
    <row r="44" spans="1:12" s="32" customFormat="1" ht="15.5" x14ac:dyDescent="0.35">
      <c r="A44" s="63" t="s">
        <v>129</v>
      </c>
      <c r="B44" s="57" t="s">
        <v>268</v>
      </c>
      <c r="C44" s="50"/>
      <c r="D44" s="64" t="s">
        <v>14</v>
      </c>
      <c r="E44" s="52">
        <v>10.44</v>
      </c>
      <c r="F44" s="6"/>
      <c r="G44" s="6"/>
      <c r="H44" s="10">
        <f t="shared" si="10"/>
        <v>0</v>
      </c>
      <c r="I44" s="10">
        <f t="shared" si="11"/>
        <v>0</v>
      </c>
      <c r="J44" s="4">
        <f t="shared" si="12"/>
        <v>0</v>
      </c>
      <c r="K44" s="10">
        <f>(F44+G44)*(1+RESUMO!$P$7)</f>
        <v>0</v>
      </c>
      <c r="L44" s="10">
        <f t="shared" si="13"/>
        <v>0</v>
      </c>
    </row>
    <row r="45" spans="1:12" s="32" customFormat="1" ht="15.5" x14ac:dyDescent="0.35">
      <c r="A45" s="63" t="s">
        <v>130</v>
      </c>
      <c r="B45" s="57" t="s">
        <v>90</v>
      </c>
      <c r="C45" s="50"/>
      <c r="D45" s="64" t="s">
        <v>26</v>
      </c>
      <c r="E45" s="52">
        <v>18.3</v>
      </c>
      <c r="F45" s="6"/>
      <c r="G45" s="6"/>
      <c r="H45" s="10">
        <f t="shared" si="10"/>
        <v>0</v>
      </c>
      <c r="I45" s="10">
        <f t="shared" si="11"/>
        <v>0</v>
      </c>
      <c r="J45" s="4">
        <f t="shared" si="12"/>
        <v>0</v>
      </c>
      <c r="K45" s="10">
        <f>(F45+G45)*(1+RESUMO!$P$7)</f>
        <v>0</v>
      </c>
      <c r="L45" s="10">
        <f t="shared" si="13"/>
        <v>0</v>
      </c>
    </row>
    <row r="46" spans="1:12" s="32" customFormat="1" ht="15.5" x14ac:dyDescent="0.35">
      <c r="A46" s="63" t="s">
        <v>131</v>
      </c>
      <c r="B46" s="57" t="s">
        <v>269</v>
      </c>
      <c r="C46" s="50"/>
      <c r="D46" s="64" t="s">
        <v>26</v>
      </c>
      <c r="E46" s="52">
        <v>18.3</v>
      </c>
      <c r="F46" s="6"/>
      <c r="G46" s="6"/>
      <c r="H46" s="10">
        <f t="shared" si="10"/>
        <v>0</v>
      </c>
      <c r="I46" s="10">
        <f t="shared" si="11"/>
        <v>0</v>
      </c>
      <c r="J46" s="4">
        <f t="shared" si="12"/>
        <v>0</v>
      </c>
      <c r="K46" s="10">
        <f>(F46+G46)*(1+RESUMO!$P$7)</f>
        <v>0</v>
      </c>
      <c r="L46" s="10">
        <f t="shared" si="13"/>
        <v>0</v>
      </c>
    </row>
    <row r="47" spans="1:12" s="32" customFormat="1" ht="31" x14ac:dyDescent="0.35">
      <c r="A47" s="63" t="s">
        <v>132</v>
      </c>
      <c r="B47" s="57" t="s">
        <v>270</v>
      </c>
      <c r="C47" s="50"/>
      <c r="D47" s="64" t="s">
        <v>25</v>
      </c>
      <c r="E47" s="52">
        <v>150</v>
      </c>
      <c r="F47" s="6"/>
      <c r="G47" s="6"/>
      <c r="H47" s="10">
        <f t="shared" si="10"/>
        <v>0</v>
      </c>
      <c r="I47" s="10">
        <f t="shared" si="11"/>
        <v>0</v>
      </c>
      <c r="J47" s="4">
        <f t="shared" si="12"/>
        <v>0</v>
      </c>
      <c r="K47" s="10">
        <f>(F47+G47)*(1+RESUMO!$P$7)</f>
        <v>0</v>
      </c>
      <c r="L47" s="10">
        <f t="shared" si="13"/>
        <v>0</v>
      </c>
    </row>
    <row r="48" spans="1:12" s="32" customFormat="1" ht="15.5" x14ac:dyDescent="0.35">
      <c r="A48" s="63" t="s">
        <v>133</v>
      </c>
      <c r="B48" s="57" t="s">
        <v>271</v>
      </c>
      <c r="C48" s="50"/>
      <c r="D48" s="64" t="s">
        <v>26</v>
      </c>
      <c r="E48" s="52">
        <v>24</v>
      </c>
      <c r="F48" s="6"/>
      <c r="G48" s="6"/>
      <c r="H48" s="10">
        <f t="shared" si="10"/>
        <v>0</v>
      </c>
      <c r="I48" s="10">
        <f t="shared" si="11"/>
        <v>0</v>
      </c>
      <c r="J48" s="4">
        <f t="shared" si="12"/>
        <v>0</v>
      </c>
      <c r="K48" s="10">
        <f>(F48+G48)*(1+RESUMO!$P$7)</f>
        <v>0</v>
      </c>
      <c r="L48" s="10">
        <f t="shared" si="13"/>
        <v>0</v>
      </c>
    </row>
    <row r="49" spans="1:12" s="32" customFormat="1" ht="15.5" x14ac:dyDescent="0.35">
      <c r="A49" s="63" t="s">
        <v>134</v>
      </c>
      <c r="B49" s="57" t="s">
        <v>272</v>
      </c>
      <c r="C49" s="50"/>
      <c r="D49" s="64" t="s">
        <v>15</v>
      </c>
      <c r="E49" s="52">
        <v>2</v>
      </c>
      <c r="F49" s="6"/>
      <c r="G49" s="6"/>
      <c r="H49" s="10">
        <f t="shared" si="10"/>
        <v>0</v>
      </c>
      <c r="I49" s="10">
        <f t="shared" si="11"/>
        <v>0</v>
      </c>
      <c r="J49" s="4">
        <f t="shared" si="12"/>
        <v>0</v>
      </c>
      <c r="K49" s="10">
        <f>(F49+G49)*(1+RESUMO!$P$7)</f>
        <v>0</v>
      </c>
      <c r="L49" s="10">
        <f t="shared" si="13"/>
        <v>0</v>
      </c>
    </row>
    <row r="50" spans="1:12" s="32" customFormat="1" ht="15.5" x14ac:dyDescent="0.35">
      <c r="A50" s="63" t="s">
        <v>135</v>
      </c>
      <c r="B50" s="57" t="s">
        <v>273</v>
      </c>
      <c r="C50" s="50"/>
      <c r="D50" s="64" t="s">
        <v>14</v>
      </c>
      <c r="E50" s="52">
        <v>98</v>
      </c>
      <c r="F50" s="6"/>
      <c r="G50" s="6"/>
      <c r="H50" s="10">
        <f t="shared" si="10"/>
        <v>0</v>
      </c>
      <c r="I50" s="10">
        <f t="shared" si="11"/>
        <v>0</v>
      </c>
      <c r="J50" s="4">
        <f t="shared" si="12"/>
        <v>0</v>
      </c>
      <c r="K50" s="10">
        <f>(F50+G50)*(1+RESUMO!$P$7)</f>
        <v>0</v>
      </c>
      <c r="L50" s="10">
        <f t="shared" si="13"/>
        <v>0</v>
      </c>
    </row>
    <row r="51" spans="1:12" s="32" customFormat="1" ht="15.5" x14ac:dyDescent="0.35">
      <c r="A51" s="63" t="s">
        <v>136</v>
      </c>
      <c r="B51" s="57" t="s">
        <v>274</v>
      </c>
      <c r="C51" s="50"/>
      <c r="D51" s="64" t="s">
        <v>25</v>
      </c>
      <c r="E51" s="52">
        <v>22.2</v>
      </c>
      <c r="F51" s="6"/>
      <c r="G51" s="6"/>
      <c r="H51" s="10">
        <f t="shared" si="10"/>
        <v>0</v>
      </c>
      <c r="I51" s="10">
        <f t="shared" si="11"/>
        <v>0</v>
      </c>
      <c r="J51" s="4">
        <f t="shared" si="12"/>
        <v>0</v>
      </c>
      <c r="K51" s="10">
        <f>(F51+G51)*(1+RESUMO!$P$7)</f>
        <v>0</v>
      </c>
      <c r="L51" s="10">
        <f t="shared" si="13"/>
        <v>0</v>
      </c>
    </row>
    <row r="52" spans="1:12" s="32" customFormat="1" ht="31" x14ac:dyDescent="0.35">
      <c r="A52" s="63" t="s">
        <v>137</v>
      </c>
      <c r="B52" s="57" t="s">
        <v>275</v>
      </c>
      <c r="C52" s="50"/>
      <c r="D52" s="64" t="s">
        <v>25</v>
      </c>
      <c r="E52" s="52">
        <v>150</v>
      </c>
      <c r="F52" s="6"/>
      <c r="G52" s="6"/>
      <c r="H52" s="10">
        <f t="shared" si="10"/>
        <v>0</v>
      </c>
      <c r="I52" s="10">
        <f t="shared" si="11"/>
        <v>0</v>
      </c>
      <c r="J52" s="4">
        <f t="shared" si="12"/>
        <v>0</v>
      </c>
      <c r="K52" s="10">
        <f>(F52+G52)*(1+RESUMO!$P$7)</f>
        <v>0</v>
      </c>
      <c r="L52" s="10">
        <f t="shared" si="13"/>
        <v>0</v>
      </c>
    </row>
    <row r="53" spans="1:12" s="32" customFormat="1" ht="15.5" x14ac:dyDescent="0.35">
      <c r="A53" s="63" t="s">
        <v>138</v>
      </c>
      <c r="B53" s="57" t="s">
        <v>276</v>
      </c>
      <c r="C53" s="50"/>
      <c r="D53" s="64" t="s">
        <v>14</v>
      </c>
      <c r="E53" s="52">
        <v>166.85</v>
      </c>
      <c r="F53" s="6"/>
      <c r="G53" s="6"/>
      <c r="H53" s="10">
        <f t="shared" si="10"/>
        <v>0</v>
      </c>
      <c r="I53" s="10">
        <f t="shared" si="11"/>
        <v>0</v>
      </c>
      <c r="J53" s="4">
        <f t="shared" si="12"/>
        <v>0</v>
      </c>
      <c r="K53" s="10">
        <f>(F53+G53)*(1+RESUMO!$P$7)</f>
        <v>0</v>
      </c>
      <c r="L53" s="10">
        <f t="shared" si="13"/>
        <v>0</v>
      </c>
    </row>
    <row r="54" spans="1:12" s="32" customFormat="1" ht="15.5" x14ac:dyDescent="0.35">
      <c r="A54" s="63" t="s">
        <v>139</v>
      </c>
      <c r="B54" s="57" t="s">
        <v>277</v>
      </c>
      <c r="C54" s="50"/>
      <c r="D54" s="64" t="s">
        <v>25</v>
      </c>
      <c r="E54" s="52">
        <v>121</v>
      </c>
      <c r="F54" s="6"/>
      <c r="G54" s="6"/>
      <c r="H54" s="10">
        <f t="shared" si="10"/>
        <v>0</v>
      </c>
      <c r="I54" s="10">
        <f t="shared" si="11"/>
        <v>0</v>
      </c>
      <c r="J54" s="4">
        <f t="shared" si="12"/>
        <v>0</v>
      </c>
      <c r="K54" s="10">
        <f>(F54+G54)*(1+RESUMO!$P$7)</f>
        <v>0</v>
      </c>
      <c r="L54" s="10">
        <f t="shared" si="13"/>
        <v>0</v>
      </c>
    </row>
    <row r="55" spans="1:12" s="32" customFormat="1" ht="31" x14ac:dyDescent="0.35">
      <c r="A55" s="63" t="s">
        <v>140</v>
      </c>
      <c r="B55" s="57" t="s">
        <v>278</v>
      </c>
      <c r="C55" s="50"/>
      <c r="D55" s="64" t="s">
        <v>25</v>
      </c>
      <c r="E55" s="52">
        <v>96.8</v>
      </c>
      <c r="F55" s="6"/>
      <c r="G55" s="6"/>
      <c r="H55" s="10">
        <f t="shared" si="10"/>
        <v>0</v>
      </c>
      <c r="I55" s="10">
        <f t="shared" si="11"/>
        <v>0</v>
      </c>
      <c r="J55" s="4">
        <f t="shared" si="12"/>
        <v>0</v>
      </c>
      <c r="K55" s="10">
        <f>(F55+G55)*(1+RESUMO!$P$7)</f>
        <v>0</v>
      </c>
      <c r="L55" s="10">
        <f t="shared" si="13"/>
        <v>0</v>
      </c>
    </row>
    <row r="56" spans="1:12" s="32" customFormat="1" ht="15.5" x14ac:dyDescent="0.35">
      <c r="A56" s="63" t="s">
        <v>141</v>
      </c>
      <c r="B56" s="57" t="s">
        <v>279</v>
      </c>
      <c r="C56" s="50"/>
      <c r="D56" s="64" t="s">
        <v>25</v>
      </c>
      <c r="E56" s="52">
        <v>14</v>
      </c>
      <c r="F56" s="6"/>
      <c r="G56" s="6"/>
      <c r="H56" s="10">
        <f t="shared" si="10"/>
        <v>0</v>
      </c>
      <c r="I56" s="10">
        <f t="shared" si="11"/>
        <v>0</v>
      </c>
      <c r="J56" s="4">
        <f t="shared" si="12"/>
        <v>0</v>
      </c>
      <c r="K56" s="10">
        <f>(F56+G56)*(1+RESUMO!$P$7)</f>
        <v>0</v>
      </c>
      <c r="L56" s="10">
        <f t="shared" si="13"/>
        <v>0</v>
      </c>
    </row>
    <row r="57" spans="1:12" s="32" customFormat="1" ht="15.5" x14ac:dyDescent="0.35">
      <c r="A57" s="63" t="s">
        <v>142</v>
      </c>
      <c r="B57" s="57" t="s">
        <v>280</v>
      </c>
      <c r="C57" s="50"/>
      <c r="D57" s="64" t="s">
        <v>25</v>
      </c>
      <c r="E57" s="52">
        <v>1.5</v>
      </c>
      <c r="F57" s="6"/>
      <c r="G57" s="6"/>
      <c r="H57" s="10">
        <f t="shared" si="10"/>
        <v>0</v>
      </c>
      <c r="I57" s="10">
        <f t="shared" si="11"/>
        <v>0</v>
      </c>
      <c r="J57" s="4">
        <f t="shared" si="12"/>
        <v>0</v>
      </c>
      <c r="K57" s="10">
        <f>(F57+G57)*(1+RESUMO!$P$7)</f>
        <v>0</v>
      </c>
      <c r="L57" s="10">
        <f t="shared" si="13"/>
        <v>0</v>
      </c>
    </row>
    <row r="58" spans="1:12" s="32" customFormat="1" ht="31" x14ac:dyDescent="0.35">
      <c r="A58" s="63" t="s">
        <v>143</v>
      </c>
      <c r="B58" s="57" t="s">
        <v>281</v>
      </c>
      <c r="C58" s="50"/>
      <c r="D58" s="64" t="s">
        <v>15</v>
      </c>
      <c r="E58" s="52">
        <v>4</v>
      </c>
      <c r="F58" s="6"/>
      <c r="G58" s="6"/>
      <c r="H58" s="10">
        <f t="shared" si="10"/>
        <v>0</v>
      </c>
      <c r="I58" s="10">
        <f t="shared" si="11"/>
        <v>0</v>
      </c>
      <c r="J58" s="4">
        <f t="shared" si="12"/>
        <v>0</v>
      </c>
      <c r="K58" s="10">
        <f>(F58+G58)*(1+RESUMO!$P$7)</f>
        <v>0</v>
      </c>
      <c r="L58" s="10">
        <f t="shared" si="13"/>
        <v>0</v>
      </c>
    </row>
    <row r="59" spans="1:12" s="32" customFormat="1" ht="31" x14ac:dyDescent="0.35">
      <c r="A59" s="63" t="s">
        <v>144</v>
      </c>
      <c r="B59" s="57" t="s">
        <v>282</v>
      </c>
      <c r="C59" s="50"/>
      <c r="D59" s="64" t="s">
        <v>15</v>
      </c>
      <c r="E59" s="52">
        <v>6</v>
      </c>
      <c r="F59" s="6"/>
      <c r="G59" s="6"/>
      <c r="H59" s="10">
        <f t="shared" si="10"/>
        <v>0</v>
      </c>
      <c r="I59" s="10">
        <f t="shared" si="11"/>
        <v>0</v>
      </c>
      <c r="J59" s="4">
        <f t="shared" si="12"/>
        <v>0</v>
      </c>
      <c r="K59" s="10">
        <f>(F59+G59)*(1+RESUMO!$P$7)</f>
        <v>0</v>
      </c>
      <c r="L59" s="10">
        <f t="shared" si="13"/>
        <v>0</v>
      </c>
    </row>
    <row r="60" spans="1:12" s="32" customFormat="1" ht="31" x14ac:dyDescent="0.35">
      <c r="A60" s="63" t="s">
        <v>145</v>
      </c>
      <c r="B60" s="57" t="s">
        <v>283</v>
      </c>
      <c r="C60" s="50"/>
      <c r="D60" s="64" t="s">
        <v>15</v>
      </c>
      <c r="E60" s="52">
        <v>1</v>
      </c>
      <c r="F60" s="6"/>
      <c r="G60" s="6"/>
      <c r="H60" s="10">
        <f t="shared" si="10"/>
        <v>0</v>
      </c>
      <c r="I60" s="10">
        <f t="shared" si="11"/>
        <v>0</v>
      </c>
      <c r="J60" s="4">
        <f t="shared" si="12"/>
        <v>0</v>
      </c>
      <c r="K60" s="10">
        <f>(F60+G60)*(1+RESUMO!$P$7)</f>
        <v>0</v>
      </c>
      <c r="L60" s="10">
        <f t="shared" si="13"/>
        <v>0</v>
      </c>
    </row>
    <row r="61" spans="1:12" s="32" customFormat="1" ht="31" x14ac:dyDescent="0.35">
      <c r="A61" s="63" t="s">
        <v>146</v>
      </c>
      <c r="B61" s="57" t="s">
        <v>284</v>
      </c>
      <c r="C61" s="50"/>
      <c r="D61" s="64" t="s">
        <v>25</v>
      </c>
      <c r="E61" s="52">
        <v>3.04</v>
      </c>
      <c r="F61" s="6"/>
      <c r="G61" s="6"/>
      <c r="H61" s="10">
        <f t="shared" si="10"/>
        <v>0</v>
      </c>
      <c r="I61" s="10">
        <f t="shared" si="11"/>
        <v>0</v>
      </c>
      <c r="J61" s="4">
        <f t="shared" si="12"/>
        <v>0</v>
      </c>
      <c r="K61" s="10">
        <f>(F61+G61)*(1+RESUMO!$P$7)</f>
        <v>0</v>
      </c>
      <c r="L61" s="10">
        <f t="shared" si="13"/>
        <v>0</v>
      </c>
    </row>
    <row r="62" spans="1:12" s="32" customFormat="1" ht="31" x14ac:dyDescent="0.35">
      <c r="A62" s="63" t="s">
        <v>147</v>
      </c>
      <c r="B62" s="57" t="s">
        <v>285</v>
      </c>
      <c r="C62" s="50"/>
      <c r="D62" s="64" t="s">
        <v>25</v>
      </c>
      <c r="E62" s="52">
        <v>0.9</v>
      </c>
      <c r="F62" s="6"/>
      <c r="G62" s="6"/>
      <c r="H62" s="10">
        <f t="shared" si="10"/>
        <v>0</v>
      </c>
      <c r="I62" s="10">
        <f t="shared" si="11"/>
        <v>0</v>
      </c>
      <c r="J62" s="4">
        <f t="shared" si="12"/>
        <v>0</v>
      </c>
      <c r="K62" s="10">
        <f>(F62+G62)*(1+RESUMO!$P$7)</f>
        <v>0</v>
      </c>
      <c r="L62" s="10">
        <f t="shared" si="13"/>
        <v>0</v>
      </c>
    </row>
    <row r="63" spans="1:12" s="32" customFormat="1" ht="15.5" x14ac:dyDescent="0.35">
      <c r="A63" s="63" t="s">
        <v>148</v>
      </c>
      <c r="B63" s="57" t="s">
        <v>286</v>
      </c>
      <c r="C63" s="50"/>
      <c r="D63" s="64" t="s">
        <v>14</v>
      </c>
      <c r="E63" s="52">
        <v>187</v>
      </c>
      <c r="F63" s="6"/>
      <c r="G63" s="6"/>
      <c r="H63" s="10">
        <f t="shared" si="10"/>
        <v>0</v>
      </c>
      <c r="I63" s="10">
        <f t="shared" si="11"/>
        <v>0</v>
      </c>
      <c r="J63" s="4">
        <f t="shared" si="12"/>
        <v>0</v>
      </c>
      <c r="K63" s="10">
        <f>(F63+G63)*(1+RESUMO!$P$7)</f>
        <v>0</v>
      </c>
      <c r="L63" s="10">
        <f t="shared" si="13"/>
        <v>0</v>
      </c>
    </row>
    <row r="64" spans="1:12" s="32" customFormat="1" ht="15.5" x14ac:dyDescent="0.35">
      <c r="A64" s="63" t="s">
        <v>149</v>
      </c>
      <c r="B64" s="57" t="s">
        <v>287</v>
      </c>
      <c r="C64" s="50"/>
      <c r="D64" s="64" t="s">
        <v>25</v>
      </c>
      <c r="E64" s="52">
        <v>1.2</v>
      </c>
      <c r="F64" s="6"/>
      <c r="G64" s="6"/>
      <c r="H64" s="10">
        <f t="shared" si="10"/>
        <v>0</v>
      </c>
      <c r="I64" s="10">
        <f t="shared" si="11"/>
        <v>0</v>
      </c>
      <c r="J64" s="4">
        <f t="shared" si="12"/>
        <v>0</v>
      </c>
      <c r="K64" s="10">
        <f>(F64+G64)*(1+RESUMO!$P$7)</f>
        <v>0</v>
      </c>
      <c r="L64" s="10">
        <f t="shared" si="13"/>
        <v>0</v>
      </c>
    </row>
    <row r="65" spans="1:12" s="32" customFormat="1" ht="31" x14ac:dyDescent="0.35">
      <c r="A65" s="63" t="s">
        <v>150</v>
      </c>
      <c r="B65" s="57" t="s">
        <v>288</v>
      </c>
      <c r="C65" s="50"/>
      <c r="D65" s="64" t="s">
        <v>25</v>
      </c>
      <c r="E65" s="52">
        <v>14.8</v>
      </c>
      <c r="F65" s="6"/>
      <c r="G65" s="6"/>
      <c r="H65" s="10">
        <f t="shared" si="10"/>
        <v>0</v>
      </c>
      <c r="I65" s="10">
        <f t="shared" si="11"/>
        <v>0</v>
      </c>
      <c r="J65" s="4">
        <f t="shared" si="12"/>
        <v>0</v>
      </c>
      <c r="K65" s="10">
        <f>(F65+G65)*(1+RESUMO!$P$7)</f>
        <v>0</v>
      </c>
      <c r="L65" s="10">
        <f t="shared" si="13"/>
        <v>0</v>
      </c>
    </row>
    <row r="66" spans="1:12" s="32" customFormat="1" ht="15.5" x14ac:dyDescent="0.35">
      <c r="A66" s="63" t="s">
        <v>151</v>
      </c>
      <c r="B66" s="57" t="s">
        <v>289</v>
      </c>
      <c r="C66" s="50"/>
      <c r="D66" s="64" t="s">
        <v>25</v>
      </c>
      <c r="E66" s="52">
        <v>2.4</v>
      </c>
      <c r="F66" s="6"/>
      <c r="G66" s="6"/>
      <c r="H66" s="10">
        <f t="shared" si="10"/>
        <v>0</v>
      </c>
      <c r="I66" s="10">
        <f t="shared" si="11"/>
        <v>0</v>
      </c>
      <c r="J66" s="4">
        <f t="shared" si="12"/>
        <v>0</v>
      </c>
      <c r="K66" s="10">
        <f>(F66+G66)*(1+RESUMO!$P$7)</f>
        <v>0</v>
      </c>
      <c r="L66" s="10">
        <f t="shared" si="13"/>
        <v>0</v>
      </c>
    </row>
    <row r="67" spans="1:12" s="32" customFormat="1" ht="31" x14ac:dyDescent="0.35">
      <c r="A67" s="63" t="s">
        <v>152</v>
      </c>
      <c r="B67" s="57" t="s">
        <v>290</v>
      </c>
      <c r="C67" s="50"/>
      <c r="D67" s="64" t="s">
        <v>15</v>
      </c>
      <c r="E67" s="52">
        <v>4</v>
      </c>
      <c r="F67" s="6"/>
      <c r="G67" s="6"/>
      <c r="H67" s="10">
        <f t="shared" si="10"/>
        <v>0</v>
      </c>
      <c r="I67" s="10">
        <f t="shared" si="11"/>
        <v>0</v>
      </c>
      <c r="J67" s="4">
        <f t="shared" si="12"/>
        <v>0</v>
      </c>
      <c r="K67" s="10">
        <f>(F67+G67)*(1+RESUMO!$P$7)</f>
        <v>0</v>
      </c>
      <c r="L67" s="10">
        <f t="shared" si="13"/>
        <v>0</v>
      </c>
    </row>
    <row r="68" spans="1:12" s="32" customFormat="1" ht="31" x14ac:dyDescent="0.35">
      <c r="A68" s="63" t="s">
        <v>153</v>
      </c>
      <c r="B68" s="57" t="s">
        <v>291</v>
      </c>
      <c r="C68" s="50"/>
      <c r="D68" s="64" t="s">
        <v>15</v>
      </c>
      <c r="E68" s="52">
        <v>6</v>
      </c>
      <c r="F68" s="6"/>
      <c r="G68" s="6"/>
      <c r="H68" s="10">
        <f t="shared" si="10"/>
        <v>0</v>
      </c>
      <c r="I68" s="10">
        <f t="shared" si="11"/>
        <v>0</v>
      </c>
      <c r="J68" s="4">
        <f t="shared" si="12"/>
        <v>0</v>
      </c>
      <c r="K68" s="10">
        <f>(F68+G68)*(1+RESUMO!$P$7)</f>
        <v>0</v>
      </c>
      <c r="L68" s="10">
        <f t="shared" si="13"/>
        <v>0</v>
      </c>
    </row>
    <row r="69" spans="1:12" s="32" customFormat="1" ht="31" x14ac:dyDescent="0.35">
      <c r="A69" s="63" t="s">
        <v>154</v>
      </c>
      <c r="B69" s="57" t="s">
        <v>292</v>
      </c>
      <c r="C69" s="50"/>
      <c r="D69" s="64" t="s">
        <v>15</v>
      </c>
      <c r="E69" s="52">
        <v>2</v>
      </c>
      <c r="F69" s="6"/>
      <c r="G69" s="6"/>
      <c r="H69" s="10">
        <f t="shared" si="10"/>
        <v>0</v>
      </c>
      <c r="I69" s="10">
        <f t="shared" si="11"/>
        <v>0</v>
      </c>
      <c r="J69" s="4">
        <f t="shared" si="12"/>
        <v>0</v>
      </c>
      <c r="K69" s="10">
        <f>(F69+G69)*(1+RESUMO!$P$7)</f>
        <v>0</v>
      </c>
      <c r="L69" s="10">
        <f t="shared" si="13"/>
        <v>0</v>
      </c>
    </row>
    <row r="70" spans="1:12" s="32" customFormat="1" ht="31" x14ac:dyDescent="0.35">
      <c r="A70" s="63" t="s">
        <v>155</v>
      </c>
      <c r="B70" s="57" t="s">
        <v>293</v>
      </c>
      <c r="C70" s="50"/>
      <c r="D70" s="64" t="s">
        <v>15</v>
      </c>
      <c r="E70" s="52">
        <v>2</v>
      </c>
      <c r="F70" s="6"/>
      <c r="G70" s="6"/>
      <c r="H70" s="10">
        <f t="shared" si="10"/>
        <v>0</v>
      </c>
      <c r="I70" s="10">
        <f t="shared" si="11"/>
        <v>0</v>
      </c>
      <c r="J70" s="4">
        <f t="shared" si="12"/>
        <v>0</v>
      </c>
      <c r="K70" s="10">
        <f>(F70+G70)*(1+RESUMO!$P$7)</f>
        <v>0</v>
      </c>
      <c r="L70" s="10">
        <f t="shared" si="13"/>
        <v>0</v>
      </c>
    </row>
    <row r="71" spans="1:12" s="32" customFormat="1" ht="31" x14ac:dyDescent="0.35">
      <c r="A71" s="63" t="s">
        <v>156</v>
      </c>
      <c r="B71" s="57" t="s">
        <v>294</v>
      </c>
      <c r="C71" s="50"/>
      <c r="D71" s="64" t="s">
        <v>15</v>
      </c>
      <c r="E71" s="52">
        <v>2</v>
      </c>
      <c r="F71" s="6"/>
      <c r="G71" s="6"/>
      <c r="H71" s="10">
        <f t="shared" si="10"/>
        <v>0</v>
      </c>
      <c r="I71" s="10">
        <f t="shared" si="11"/>
        <v>0</v>
      </c>
      <c r="J71" s="4">
        <f t="shared" si="12"/>
        <v>0</v>
      </c>
      <c r="K71" s="10">
        <f>(F71+G71)*(1+RESUMO!$P$7)</f>
        <v>0</v>
      </c>
      <c r="L71" s="10">
        <f t="shared" si="13"/>
        <v>0</v>
      </c>
    </row>
    <row r="72" spans="1:12" s="32" customFormat="1" ht="15.5" x14ac:dyDescent="0.35">
      <c r="A72" s="63" t="s">
        <v>157</v>
      </c>
      <c r="B72" s="57" t="s">
        <v>295</v>
      </c>
      <c r="C72" s="50"/>
      <c r="D72" s="64" t="s">
        <v>14</v>
      </c>
      <c r="E72" s="52">
        <v>3.6</v>
      </c>
      <c r="F72" s="6"/>
      <c r="G72" s="6"/>
      <c r="H72" s="10">
        <f t="shared" si="10"/>
        <v>0</v>
      </c>
      <c r="I72" s="10">
        <f t="shared" si="11"/>
        <v>0</v>
      </c>
      <c r="J72" s="4">
        <f t="shared" si="12"/>
        <v>0</v>
      </c>
      <c r="K72" s="10">
        <f>(F72+G72)*(1+RESUMO!$P$7)</f>
        <v>0</v>
      </c>
      <c r="L72" s="10">
        <f t="shared" si="13"/>
        <v>0</v>
      </c>
    </row>
    <row r="73" spans="1:12" s="32" customFormat="1" ht="31" x14ac:dyDescent="0.35">
      <c r="A73" s="63" t="s">
        <v>158</v>
      </c>
      <c r="B73" s="57" t="s">
        <v>296</v>
      </c>
      <c r="C73" s="50"/>
      <c r="D73" s="64" t="s">
        <v>23</v>
      </c>
      <c r="E73" s="52">
        <v>2</v>
      </c>
      <c r="F73" s="6"/>
      <c r="G73" s="6"/>
      <c r="H73" s="10">
        <f t="shared" si="10"/>
        <v>0</v>
      </c>
      <c r="I73" s="10">
        <f t="shared" si="11"/>
        <v>0</v>
      </c>
      <c r="J73" s="4">
        <f t="shared" si="12"/>
        <v>0</v>
      </c>
      <c r="K73" s="10">
        <f>(F73+G73)*(1+RESUMO!$P$7)</f>
        <v>0</v>
      </c>
      <c r="L73" s="10">
        <f t="shared" si="13"/>
        <v>0</v>
      </c>
    </row>
    <row r="74" spans="1:12" s="32" customFormat="1" ht="15.5" x14ac:dyDescent="0.35">
      <c r="A74" s="63" t="s">
        <v>159</v>
      </c>
      <c r="B74" s="57" t="s">
        <v>297</v>
      </c>
      <c r="C74" s="50"/>
      <c r="D74" s="64" t="s">
        <v>15</v>
      </c>
      <c r="E74" s="52">
        <v>2</v>
      </c>
      <c r="F74" s="6"/>
      <c r="G74" s="6"/>
      <c r="H74" s="10">
        <f t="shared" si="10"/>
        <v>0</v>
      </c>
      <c r="I74" s="10">
        <f t="shared" si="11"/>
        <v>0</v>
      </c>
      <c r="J74" s="4">
        <f t="shared" si="12"/>
        <v>0</v>
      </c>
      <c r="K74" s="10">
        <f>(F74+G74)*(1+RESUMO!$P$7)</f>
        <v>0</v>
      </c>
      <c r="L74" s="10">
        <f t="shared" si="13"/>
        <v>0</v>
      </c>
    </row>
    <row r="75" spans="1:12" s="32" customFormat="1" ht="15.5" x14ac:dyDescent="0.35">
      <c r="A75" s="63" t="s">
        <v>160</v>
      </c>
      <c r="B75" s="57" t="s">
        <v>298</v>
      </c>
      <c r="C75" s="50"/>
      <c r="D75" s="64" t="s">
        <v>15</v>
      </c>
      <c r="E75" s="52">
        <v>2</v>
      </c>
      <c r="F75" s="6"/>
      <c r="G75" s="6"/>
      <c r="H75" s="10">
        <f t="shared" si="10"/>
        <v>0</v>
      </c>
      <c r="I75" s="10">
        <f t="shared" si="11"/>
        <v>0</v>
      </c>
      <c r="J75" s="4">
        <f t="shared" si="12"/>
        <v>0</v>
      </c>
      <c r="K75" s="10">
        <f>(F75+G75)*(1+RESUMO!$P$7)</f>
        <v>0</v>
      </c>
      <c r="L75" s="10">
        <f t="shared" si="13"/>
        <v>0</v>
      </c>
    </row>
    <row r="76" spans="1:12" s="32" customFormat="1" ht="15.5" x14ac:dyDescent="0.35">
      <c r="A76" s="63" t="s">
        <v>161</v>
      </c>
      <c r="B76" s="57" t="s">
        <v>299</v>
      </c>
      <c r="C76" s="50"/>
      <c r="D76" s="64" t="s">
        <v>15</v>
      </c>
      <c r="E76" s="52">
        <v>2</v>
      </c>
      <c r="F76" s="6"/>
      <c r="G76" s="6"/>
      <c r="H76" s="10">
        <f t="shared" si="10"/>
        <v>0</v>
      </c>
      <c r="I76" s="10">
        <f t="shared" si="11"/>
        <v>0</v>
      </c>
      <c r="J76" s="4">
        <f t="shared" si="12"/>
        <v>0</v>
      </c>
      <c r="K76" s="10">
        <f>(F76+G76)*(1+RESUMO!$P$7)</f>
        <v>0</v>
      </c>
      <c r="L76" s="10">
        <f t="shared" si="13"/>
        <v>0</v>
      </c>
    </row>
    <row r="77" spans="1:12" s="32" customFormat="1" ht="15.5" x14ac:dyDescent="0.35">
      <c r="A77" s="63" t="s">
        <v>162</v>
      </c>
      <c r="B77" s="57" t="s">
        <v>300</v>
      </c>
      <c r="C77" s="50"/>
      <c r="D77" s="64" t="s">
        <v>15</v>
      </c>
      <c r="E77" s="52">
        <v>2</v>
      </c>
      <c r="F77" s="6"/>
      <c r="G77" s="6"/>
      <c r="H77" s="10">
        <f t="shared" si="10"/>
        <v>0</v>
      </c>
      <c r="I77" s="10">
        <f t="shared" si="11"/>
        <v>0</v>
      </c>
      <c r="J77" s="4">
        <f t="shared" si="12"/>
        <v>0</v>
      </c>
      <c r="K77" s="10">
        <f>(F77+G77)*(1+RESUMO!$P$7)</f>
        <v>0</v>
      </c>
      <c r="L77" s="10">
        <f t="shared" si="13"/>
        <v>0</v>
      </c>
    </row>
    <row r="78" spans="1:12" s="32" customFormat="1" ht="15.5" x14ac:dyDescent="0.35">
      <c r="A78" s="63" t="s">
        <v>163</v>
      </c>
      <c r="B78" s="57" t="s">
        <v>301</v>
      </c>
      <c r="C78" s="50"/>
      <c r="D78" s="64" t="s">
        <v>25</v>
      </c>
      <c r="E78" s="52">
        <v>467</v>
      </c>
      <c r="F78" s="6"/>
      <c r="G78" s="6"/>
      <c r="H78" s="10">
        <f t="shared" si="10"/>
        <v>0</v>
      </c>
      <c r="I78" s="10">
        <f t="shared" si="11"/>
        <v>0</v>
      </c>
      <c r="J78" s="4">
        <f t="shared" si="12"/>
        <v>0</v>
      </c>
      <c r="K78" s="10">
        <f>(F78+G78)*(1+RESUMO!$P$7)</f>
        <v>0</v>
      </c>
      <c r="L78" s="10">
        <f t="shared" si="13"/>
        <v>0</v>
      </c>
    </row>
    <row r="79" spans="1:12" s="32" customFormat="1" ht="15.5" x14ac:dyDescent="0.35">
      <c r="A79" s="63" t="s">
        <v>164</v>
      </c>
      <c r="B79" s="57" t="s">
        <v>302</v>
      </c>
      <c r="C79" s="50"/>
      <c r="D79" s="64" t="s">
        <v>25</v>
      </c>
      <c r="E79" s="52">
        <v>210</v>
      </c>
      <c r="F79" s="6"/>
      <c r="G79" s="6"/>
      <c r="H79" s="10">
        <f t="shared" si="10"/>
        <v>0</v>
      </c>
      <c r="I79" s="10">
        <f t="shared" si="11"/>
        <v>0</v>
      </c>
      <c r="J79" s="4">
        <f t="shared" si="12"/>
        <v>0</v>
      </c>
      <c r="K79" s="10">
        <f>(F79+G79)*(1+RESUMO!$P$7)</f>
        <v>0</v>
      </c>
      <c r="L79" s="10">
        <f t="shared" si="13"/>
        <v>0</v>
      </c>
    </row>
    <row r="80" spans="1:12" s="32" customFormat="1" ht="15.5" x14ac:dyDescent="0.35">
      <c r="A80" s="63" t="s">
        <v>165</v>
      </c>
      <c r="B80" s="57" t="s">
        <v>303</v>
      </c>
      <c r="C80" s="50"/>
      <c r="D80" s="64" t="s">
        <v>25</v>
      </c>
      <c r="E80" s="52">
        <v>19.8</v>
      </c>
      <c r="F80" s="6"/>
      <c r="G80" s="6"/>
      <c r="H80" s="10">
        <f t="shared" si="10"/>
        <v>0</v>
      </c>
      <c r="I80" s="10">
        <f t="shared" si="11"/>
        <v>0</v>
      </c>
      <c r="J80" s="4">
        <f t="shared" si="12"/>
        <v>0</v>
      </c>
      <c r="K80" s="10">
        <f>(F80+G80)*(1+RESUMO!$P$7)</f>
        <v>0</v>
      </c>
      <c r="L80" s="10">
        <f t="shared" si="13"/>
        <v>0</v>
      </c>
    </row>
    <row r="81" spans="1:12" s="32" customFormat="1" ht="15.5" x14ac:dyDescent="0.35">
      <c r="A81" s="63" t="s">
        <v>166</v>
      </c>
      <c r="B81" s="57" t="s">
        <v>304</v>
      </c>
      <c r="C81" s="50"/>
      <c r="D81" s="64" t="s">
        <v>25</v>
      </c>
      <c r="E81" s="52">
        <v>467</v>
      </c>
      <c r="F81" s="6"/>
      <c r="G81" s="6"/>
      <c r="H81" s="10">
        <f t="shared" si="10"/>
        <v>0</v>
      </c>
      <c r="I81" s="10">
        <f t="shared" si="11"/>
        <v>0</v>
      </c>
      <c r="J81" s="4">
        <f t="shared" si="12"/>
        <v>0</v>
      </c>
      <c r="K81" s="10">
        <f>(F81+G81)*(1+RESUMO!$P$7)</f>
        <v>0</v>
      </c>
      <c r="L81" s="10">
        <f t="shared" si="13"/>
        <v>0</v>
      </c>
    </row>
    <row r="82" spans="1:12" s="32" customFormat="1" ht="15.5" x14ac:dyDescent="0.35">
      <c r="A82" s="63" t="s">
        <v>167</v>
      </c>
      <c r="B82" s="57" t="s">
        <v>305</v>
      </c>
      <c r="C82" s="50"/>
      <c r="D82" s="64" t="s">
        <v>25</v>
      </c>
      <c r="E82" s="52">
        <v>96</v>
      </c>
      <c r="F82" s="6"/>
      <c r="G82" s="6"/>
      <c r="H82" s="10">
        <f t="shared" si="10"/>
        <v>0</v>
      </c>
      <c r="I82" s="10">
        <f t="shared" si="11"/>
        <v>0</v>
      </c>
      <c r="J82" s="4">
        <f t="shared" si="12"/>
        <v>0</v>
      </c>
      <c r="K82" s="10">
        <f>(F82+G82)*(1+RESUMO!$P$7)</f>
        <v>0</v>
      </c>
      <c r="L82" s="10">
        <f t="shared" si="13"/>
        <v>0</v>
      </c>
    </row>
    <row r="83" spans="1:12" s="32" customFormat="1" ht="15.5" x14ac:dyDescent="0.35">
      <c r="A83" s="63" t="s">
        <v>168</v>
      </c>
      <c r="B83" s="57" t="s">
        <v>306</v>
      </c>
      <c r="C83" s="50"/>
      <c r="D83" s="64" t="s">
        <v>23</v>
      </c>
      <c r="E83" s="52">
        <v>2</v>
      </c>
      <c r="F83" s="6"/>
      <c r="G83" s="6"/>
      <c r="H83" s="10">
        <f t="shared" si="10"/>
        <v>0</v>
      </c>
      <c r="I83" s="10">
        <f t="shared" si="11"/>
        <v>0</v>
      </c>
      <c r="J83" s="4">
        <f t="shared" si="12"/>
        <v>0</v>
      </c>
      <c r="K83" s="10">
        <f>(F83+G83)*(1+RESUMO!$P$7)</f>
        <v>0</v>
      </c>
      <c r="L83" s="10">
        <f t="shared" si="13"/>
        <v>0</v>
      </c>
    </row>
    <row r="84" spans="1:12" s="32" customFormat="1" ht="15.5" x14ac:dyDescent="0.35">
      <c r="A84" s="63" t="s">
        <v>169</v>
      </c>
      <c r="B84" s="57" t="s">
        <v>307</v>
      </c>
      <c r="C84" s="50"/>
      <c r="D84" s="64" t="s">
        <v>15</v>
      </c>
      <c r="E84" s="52">
        <v>6</v>
      </c>
      <c r="F84" s="6"/>
      <c r="G84" s="6"/>
      <c r="H84" s="10">
        <f t="shared" si="10"/>
        <v>0</v>
      </c>
      <c r="I84" s="10">
        <f t="shared" si="11"/>
        <v>0</v>
      </c>
      <c r="J84" s="4">
        <f t="shared" si="12"/>
        <v>0</v>
      </c>
      <c r="K84" s="10">
        <f>(F84+G84)*(1+RESUMO!$P$7)</f>
        <v>0</v>
      </c>
      <c r="L84" s="10">
        <f t="shared" si="13"/>
        <v>0</v>
      </c>
    </row>
    <row r="85" spans="1:12" s="32" customFormat="1" ht="15.5" x14ac:dyDescent="0.35">
      <c r="A85" s="63" t="s">
        <v>170</v>
      </c>
      <c r="B85" s="57" t="s">
        <v>308</v>
      </c>
      <c r="C85" s="50"/>
      <c r="D85" s="64" t="s">
        <v>25</v>
      </c>
      <c r="E85" s="52">
        <v>3.04</v>
      </c>
      <c r="F85" s="6"/>
      <c r="G85" s="6"/>
      <c r="H85" s="10">
        <f t="shared" si="10"/>
        <v>0</v>
      </c>
      <c r="I85" s="10">
        <f t="shared" si="11"/>
        <v>0</v>
      </c>
      <c r="J85" s="4">
        <f t="shared" si="12"/>
        <v>0</v>
      </c>
      <c r="K85" s="10">
        <f>(F85+G85)*(1+RESUMO!$P$7)</f>
        <v>0</v>
      </c>
      <c r="L85" s="10">
        <f t="shared" si="13"/>
        <v>0</v>
      </c>
    </row>
    <row r="86" spans="1:12" s="32" customFormat="1" ht="15.5" x14ac:dyDescent="0.35">
      <c r="A86" s="63" t="s">
        <v>171</v>
      </c>
      <c r="B86" s="57" t="s">
        <v>309</v>
      </c>
      <c r="C86" s="50"/>
      <c r="D86" s="64" t="s">
        <v>15</v>
      </c>
      <c r="E86" s="52">
        <v>8</v>
      </c>
      <c r="F86" s="6"/>
      <c r="G86" s="6"/>
      <c r="H86" s="10">
        <f t="shared" si="10"/>
        <v>0</v>
      </c>
      <c r="I86" s="10">
        <f t="shared" si="11"/>
        <v>0</v>
      </c>
      <c r="J86" s="4">
        <f t="shared" si="12"/>
        <v>0</v>
      </c>
      <c r="K86" s="10">
        <f>(F86+G86)*(1+RESUMO!$P$7)</f>
        <v>0</v>
      </c>
      <c r="L86" s="10">
        <f t="shared" si="13"/>
        <v>0</v>
      </c>
    </row>
    <row r="87" spans="1:12" s="32" customFormat="1" ht="15.5" x14ac:dyDescent="0.35">
      <c r="A87" s="63" t="s">
        <v>172</v>
      </c>
      <c r="B87" s="57" t="s">
        <v>310</v>
      </c>
      <c r="C87" s="50"/>
      <c r="D87" s="64" t="s">
        <v>15</v>
      </c>
      <c r="E87" s="52">
        <v>4</v>
      </c>
      <c r="F87" s="6"/>
      <c r="G87" s="6"/>
      <c r="H87" s="10">
        <f t="shared" si="10"/>
        <v>0</v>
      </c>
      <c r="I87" s="10">
        <f t="shared" si="11"/>
        <v>0</v>
      </c>
      <c r="J87" s="4">
        <f t="shared" si="12"/>
        <v>0</v>
      </c>
      <c r="K87" s="10">
        <f>(F87+G87)*(1+RESUMO!$P$7)</f>
        <v>0</v>
      </c>
      <c r="L87" s="10">
        <f t="shared" si="13"/>
        <v>0</v>
      </c>
    </row>
    <row r="88" spans="1:12" s="32" customFormat="1" ht="15.5" x14ac:dyDescent="0.35">
      <c r="A88" s="63" t="s">
        <v>173</v>
      </c>
      <c r="B88" s="57" t="s">
        <v>311</v>
      </c>
      <c r="C88" s="50"/>
      <c r="D88" s="64" t="s">
        <v>15</v>
      </c>
      <c r="E88" s="52">
        <v>4</v>
      </c>
      <c r="F88" s="6"/>
      <c r="G88" s="6"/>
      <c r="H88" s="10">
        <f t="shared" si="10"/>
        <v>0</v>
      </c>
      <c r="I88" s="10">
        <f t="shared" si="11"/>
        <v>0</v>
      </c>
      <c r="J88" s="4">
        <f t="shared" si="12"/>
        <v>0</v>
      </c>
      <c r="K88" s="10">
        <f>(F88+G88)*(1+RESUMO!$P$7)</f>
        <v>0</v>
      </c>
      <c r="L88" s="10">
        <f t="shared" si="13"/>
        <v>0</v>
      </c>
    </row>
    <row r="89" spans="1:12" s="32" customFormat="1" ht="15.5" x14ac:dyDescent="0.35">
      <c r="A89" s="63" t="s">
        <v>174</v>
      </c>
      <c r="B89" s="57" t="s">
        <v>312</v>
      </c>
      <c r="C89" s="50"/>
      <c r="D89" s="64" t="s">
        <v>15</v>
      </c>
      <c r="E89" s="52">
        <v>16</v>
      </c>
      <c r="F89" s="6"/>
      <c r="G89" s="6"/>
      <c r="H89" s="10">
        <f t="shared" si="10"/>
        <v>0</v>
      </c>
      <c r="I89" s="10">
        <f t="shared" si="11"/>
        <v>0</v>
      </c>
      <c r="J89" s="4">
        <f t="shared" si="12"/>
        <v>0</v>
      </c>
      <c r="K89" s="10">
        <f>(F89+G89)*(1+RESUMO!$P$7)</f>
        <v>0</v>
      </c>
      <c r="L89" s="10">
        <f t="shared" si="13"/>
        <v>0</v>
      </c>
    </row>
    <row r="90" spans="1:12" s="32" customFormat="1" ht="15.5" x14ac:dyDescent="0.35">
      <c r="A90" s="60">
        <v>3</v>
      </c>
      <c r="B90" s="61" t="s">
        <v>313</v>
      </c>
      <c r="C90" s="47"/>
      <c r="D90" s="62" t="s">
        <v>402</v>
      </c>
      <c r="E90" s="48"/>
      <c r="F90" s="3"/>
      <c r="G90" s="3"/>
      <c r="H90" s="49">
        <f>SUBTOTAL(9,H91:H103)</f>
        <v>0</v>
      </c>
      <c r="I90" s="49">
        <f t="shared" ref="I90:J90" si="14">SUBTOTAL(9,I91:I103)</f>
        <v>0</v>
      </c>
      <c r="J90" s="49">
        <f t="shared" si="14"/>
        <v>0</v>
      </c>
      <c r="K90" s="5"/>
      <c r="L90" s="49">
        <f>SUBTOTAL(9,L91:L103)</f>
        <v>0</v>
      </c>
    </row>
    <row r="91" spans="1:12" s="32" customFormat="1" ht="15.5" x14ac:dyDescent="0.35">
      <c r="A91" s="63" t="s">
        <v>13</v>
      </c>
      <c r="B91" s="57" t="s">
        <v>314</v>
      </c>
      <c r="C91" s="50"/>
      <c r="D91" s="64" t="s">
        <v>15</v>
      </c>
      <c r="E91" s="52">
        <v>6</v>
      </c>
      <c r="F91" s="6"/>
      <c r="G91" s="6"/>
      <c r="H91" s="10">
        <f t="shared" ref="H91:H125" si="15">E91*F91</f>
        <v>0</v>
      </c>
      <c r="I91" s="10">
        <f t="shared" ref="I91:I125" si="16">E91*G91</f>
        <v>0</v>
      </c>
      <c r="J91" s="4">
        <f t="shared" ref="J91:J125" si="17">H91+I91</f>
        <v>0</v>
      </c>
      <c r="K91" s="10">
        <f>(F91+G91)*(1+RESUMO!$P$7)</f>
        <v>0</v>
      </c>
      <c r="L91" s="10">
        <f t="shared" ref="L91:L125" si="18">E91*K91</f>
        <v>0</v>
      </c>
    </row>
    <row r="92" spans="1:12" s="32" customFormat="1" ht="15.5" x14ac:dyDescent="0.35">
      <c r="A92" s="63" t="s">
        <v>16</v>
      </c>
      <c r="B92" s="57" t="s">
        <v>315</v>
      </c>
      <c r="C92" s="50"/>
      <c r="D92" s="64" t="s">
        <v>15</v>
      </c>
      <c r="E92" s="52">
        <v>6</v>
      </c>
      <c r="F92" s="6"/>
      <c r="G92" s="6"/>
      <c r="H92" s="10">
        <f t="shared" si="15"/>
        <v>0</v>
      </c>
      <c r="I92" s="10">
        <f t="shared" si="16"/>
        <v>0</v>
      </c>
      <c r="J92" s="4">
        <f t="shared" si="17"/>
        <v>0</v>
      </c>
      <c r="K92" s="10">
        <f>(F92+G92)*(1+RESUMO!$P$7)</f>
        <v>0</v>
      </c>
      <c r="L92" s="10">
        <f t="shared" si="18"/>
        <v>0</v>
      </c>
    </row>
    <row r="93" spans="1:12" s="32" customFormat="1" ht="15.5" x14ac:dyDescent="0.35">
      <c r="A93" s="63" t="s">
        <v>21</v>
      </c>
      <c r="B93" s="57" t="s">
        <v>316</v>
      </c>
      <c r="C93" s="50"/>
      <c r="D93" s="64" t="s">
        <v>15</v>
      </c>
      <c r="E93" s="52">
        <v>4</v>
      </c>
      <c r="F93" s="6"/>
      <c r="G93" s="6"/>
      <c r="H93" s="10">
        <f t="shared" si="15"/>
        <v>0</v>
      </c>
      <c r="I93" s="10">
        <f t="shared" si="16"/>
        <v>0</v>
      </c>
      <c r="J93" s="4">
        <f t="shared" si="17"/>
        <v>0</v>
      </c>
      <c r="K93" s="10">
        <f>(F93+G93)*(1+RESUMO!$P$7)</f>
        <v>0</v>
      </c>
      <c r="L93" s="10">
        <f t="shared" si="18"/>
        <v>0</v>
      </c>
    </row>
    <row r="94" spans="1:12" s="32" customFormat="1" ht="15.5" x14ac:dyDescent="0.35">
      <c r="A94" s="63" t="s">
        <v>22</v>
      </c>
      <c r="B94" s="57" t="s">
        <v>317</v>
      </c>
      <c r="C94" s="50"/>
      <c r="D94" s="64" t="s">
        <v>15</v>
      </c>
      <c r="E94" s="52">
        <v>16</v>
      </c>
      <c r="F94" s="6"/>
      <c r="G94" s="6"/>
      <c r="H94" s="10">
        <f t="shared" si="15"/>
        <v>0</v>
      </c>
      <c r="I94" s="10">
        <f t="shared" si="16"/>
        <v>0</v>
      </c>
      <c r="J94" s="4">
        <f t="shared" si="17"/>
        <v>0</v>
      </c>
      <c r="K94" s="10">
        <f>(F94+G94)*(1+RESUMO!$P$7)</f>
        <v>0</v>
      </c>
      <c r="L94" s="10">
        <f t="shared" si="18"/>
        <v>0</v>
      </c>
    </row>
    <row r="95" spans="1:12" s="32" customFormat="1" ht="15.5" x14ac:dyDescent="0.35">
      <c r="A95" s="63" t="s">
        <v>59</v>
      </c>
      <c r="B95" s="57" t="s">
        <v>318</v>
      </c>
      <c r="C95" s="50"/>
      <c r="D95" s="64" t="s">
        <v>15</v>
      </c>
      <c r="E95" s="52">
        <v>10</v>
      </c>
      <c r="F95" s="6"/>
      <c r="G95" s="6"/>
      <c r="H95" s="10">
        <f t="shared" si="15"/>
        <v>0</v>
      </c>
      <c r="I95" s="10">
        <f t="shared" si="16"/>
        <v>0</v>
      </c>
      <c r="J95" s="4">
        <f t="shared" si="17"/>
        <v>0</v>
      </c>
      <c r="K95" s="10">
        <f>(F95+G95)*(1+RESUMO!$P$7)</f>
        <v>0</v>
      </c>
      <c r="L95" s="10">
        <f t="shared" si="18"/>
        <v>0</v>
      </c>
    </row>
    <row r="96" spans="1:12" s="32" customFormat="1" ht="15.5" x14ac:dyDescent="0.35">
      <c r="A96" s="63" t="s">
        <v>175</v>
      </c>
      <c r="B96" s="57" t="s">
        <v>319</v>
      </c>
      <c r="C96" s="50"/>
      <c r="D96" s="64" t="s">
        <v>15</v>
      </c>
      <c r="E96" s="52">
        <v>12</v>
      </c>
      <c r="F96" s="6"/>
      <c r="G96" s="6"/>
      <c r="H96" s="10">
        <f t="shared" si="15"/>
        <v>0</v>
      </c>
      <c r="I96" s="10">
        <f t="shared" si="16"/>
        <v>0</v>
      </c>
      <c r="J96" s="4">
        <f t="shared" si="17"/>
        <v>0</v>
      </c>
      <c r="K96" s="10">
        <f>(F96+G96)*(1+RESUMO!$P$7)</f>
        <v>0</v>
      </c>
      <c r="L96" s="10">
        <f t="shared" si="18"/>
        <v>0</v>
      </c>
    </row>
    <row r="97" spans="1:12" s="32" customFormat="1" ht="15.5" x14ac:dyDescent="0.35">
      <c r="A97" s="63" t="s">
        <v>176</v>
      </c>
      <c r="B97" s="57" t="s">
        <v>320</v>
      </c>
      <c r="C97" s="50"/>
      <c r="D97" s="64" t="s">
        <v>15</v>
      </c>
      <c r="E97" s="52">
        <v>12</v>
      </c>
      <c r="F97" s="6"/>
      <c r="G97" s="6"/>
      <c r="H97" s="10">
        <f t="shared" si="15"/>
        <v>0</v>
      </c>
      <c r="I97" s="10">
        <f t="shared" si="16"/>
        <v>0</v>
      </c>
      <c r="J97" s="4">
        <f t="shared" si="17"/>
        <v>0</v>
      </c>
      <c r="K97" s="10">
        <f>(F97+G97)*(1+RESUMO!$P$7)</f>
        <v>0</v>
      </c>
      <c r="L97" s="10">
        <f t="shared" si="18"/>
        <v>0</v>
      </c>
    </row>
    <row r="98" spans="1:12" s="32" customFormat="1" ht="15.5" x14ac:dyDescent="0.35">
      <c r="A98" s="63" t="s">
        <v>177</v>
      </c>
      <c r="B98" s="57" t="s">
        <v>321</v>
      </c>
      <c r="C98" s="50"/>
      <c r="D98" s="64" t="s">
        <v>15</v>
      </c>
      <c r="E98" s="52">
        <v>5</v>
      </c>
      <c r="F98" s="6"/>
      <c r="G98" s="6"/>
      <c r="H98" s="10">
        <f t="shared" si="15"/>
        <v>0</v>
      </c>
      <c r="I98" s="10">
        <f t="shared" si="16"/>
        <v>0</v>
      </c>
      <c r="J98" s="4">
        <f t="shared" si="17"/>
        <v>0</v>
      </c>
      <c r="K98" s="10">
        <f>(F98+G98)*(1+RESUMO!$P$7)</f>
        <v>0</v>
      </c>
      <c r="L98" s="10">
        <f t="shared" si="18"/>
        <v>0</v>
      </c>
    </row>
    <row r="99" spans="1:12" s="32" customFormat="1" ht="15.5" x14ac:dyDescent="0.35">
      <c r="A99" s="63" t="s">
        <v>178</v>
      </c>
      <c r="B99" s="57" t="s">
        <v>322</v>
      </c>
      <c r="C99" s="50"/>
      <c r="D99" s="64" t="s">
        <v>14</v>
      </c>
      <c r="E99" s="52">
        <v>48</v>
      </c>
      <c r="F99" s="6"/>
      <c r="G99" s="6"/>
      <c r="H99" s="10">
        <f t="shared" si="15"/>
        <v>0</v>
      </c>
      <c r="I99" s="10">
        <f t="shared" si="16"/>
        <v>0</v>
      </c>
      <c r="J99" s="4">
        <f t="shared" si="17"/>
        <v>0</v>
      </c>
      <c r="K99" s="10">
        <f>(F99+G99)*(1+RESUMO!$P$7)</f>
        <v>0</v>
      </c>
      <c r="L99" s="10">
        <f t="shared" si="18"/>
        <v>0</v>
      </c>
    </row>
    <row r="100" spans="1:12" s="32" customFormat="1" ht="15.5" x14ac:dyDescent="0.35">
      <c r="A100" s="63" t="s">
        <v>179</v>
      </c>
      <c r="B100" s="57" t="s">
        <v>323</v>
      </c>
      <c r="C100" s="50"/>
      <c r="D100" s="64" t="s">
        <v>14</v>
      </c>
      <c r="E100" s="52">
        <v>24</v>
      </c>
      <c r="F100" s="6"/>
      <c r="G100" s="6"/>
      <c r="H100" s="10">
        <f t="shared" si="15"/>
        <v>0</v>
      </c>
      <c r="I100" s="10">
        <f t="shared" si="16"/>
        <v>0</v>
      </c>
      <c r="J100" s="4">
        <f t="shared" si="17"/>
        <v>0</v>
      </c>
      <c r="K100" s="10">
        <f>(F100+G100)*(1+RESUMO!$P$7)</f>
        <v>0</v>
      </c>
      <c r="L100" s="10">
        <f t="shared" si="18"/>
        <v>0</v>
      </c>
    </row>
    <row r="101" spans="1:12" s="32" customFormat="1" ht="31" x14ac:dyDescent="0.35">
      <c r="A101" s="63" t="s">
        <v>180</v>
      </c>
      <c r="B101" s="57" t="s">
        <v>324</v>
      </c>
      <c r="C101" s="50"/>
      <c r="D101" s="64" t="s">
        <v>14</v>
      </c>
      <c r="E101" s="52">
        <v>60</v>
      </c>
      <c r="F101" s="6"/>
      <c r="G101" s="6"/>
      <c r="H101" s="10">
        <f t="shared" si="15"/>
        <v>0</v>
      </c>
      <c r="I101" s="10">
        <f t="shared" si="16"/>
        <v>0</v>
      </c>
      <c r="J101" s="4">
        <f t="shared" si="17"/>
        <v>0</v>
      </c>
      <c r="K101" s="10">
        <f>(F101+G101)*(1+RESUMO!$P$7)</f>
        <v>0</v>
      </c>
      <c r="L101" s="10">
        <f t="shared" si="18"/>
        <v>0</v>
      </c>
    </row>
    <row r="102" spans="1:12" s="32" customFormat="1" ht="31" x14ac:dyDescent="0.35">
      <c r="A102" s="63" t="s">
        <v>181</v>
      </c>
      <c r="B102" s="57" t="s">
        <v>325</v>
      </c>
      <c r="C102" s="50"/>
      <c r="D102" s="64" t="s">
        <v>14</v>
      </c>
      <c r="E102" s="52">
        <v>18</v>
      </c>
      <c r="F102" s="6"/>
      <c r="G102" s="6"/>
      <c r="H102" s="10">
        <f t="shared" si="15"/>
        <v>0</v>
      </c>
      <c r="I102" s="10">
        <f t="shared" si="16"/>
        <v>0</v>
      </c>
      <c r="J102" s="4">
        <f t="shared" si="17"/>
        <v>0</v>
      </c>
      <c r="K102" s="10">
        <f>(F102+G102)*(1+RESUMO!$P$7)</f>
        <v>0</v>
      </c>
      <c r="L102" s="10">
        <f t="shared" si="18"/>
        <v>0</v>
      </c>
    </row>
    <row r="103" spans="1:12" s="32" customFormat="1" ht="31" x14ac:dyDescent="0.35">
      <c r="A103" s="63" t="s">
        <v>182</v>
      </c>
      <c r="B103" s="57" t="s">
        <v>326</v>
      </c>
      <c r="C103" s="50"/>
      <c r="D103" s="64" t="s">
        <v>14</v>
      </c>
      <c r="E103" s="52">
        <v>36</v>
      </c>
      <c r="F103" s="6"/>
      <c r="G103" s="6"/>
      <c r="H103" s="10">
        <f t="shared" si="15"/>
        <v>0</v>
      </c>
      <c r="I103" s="10">
        <f t="shared" si="16"/>
        <v>0</v>
      </c>
      <c r="J103" s="4">
        <f t="shared" si="17"/>
        <v>0</v>
      </c>
      <c r="K103" s="10">
        <f>(F103+G103)*(1+RESUMO!$P$7)</f>
        <v>0</v>
      </c>
      <c r="L103" s="10">
        <f t="shared" si="18"/>
        <v>0</v>
      </c>
    </row>
    <row r="104" spans="1:12" s="32" customFormat="1" ht="15.5" x14ac:dyDescent="0.35">
      <c r="A104" s="60">
        <v>4</v>
      </c>
      <c r="B104" s="61" t="s">
        <v>327</v>
      </c>
      <c r="C104" s="47"/>
      <c r="D104" s="62" t="s">
        <v>402</v>
      </c>
      <c r="E104" s="48"/>
      <c r="F104" s="3"/>
      <c r="G104" s="3"/>
      <c r="H104" s="49">
        <f>SUBTOTAL(9,H105:H125)</f>
        <v>0</v>
      </c>
      <c r="I104" s="49">
        <f t="shared" ref="I104:J104" si="19">SUBTOTAL(9,I105:I125)</f>
        <v>0</v>
      </c>
      <c r="J104" s="49">
        <f t="shared" si="19"/>
        <v>0</v>
      </c>
      <c r="K104" s="5"/>
      <c r="L104" s="49">
        <f>SUBTOTAL(9,L105:L125)</f>
        <v>0</v>
      </c>
    </row>
    <row r="105" spans="1:12" s="32" customFormat="1" ht="15.5" x14ac:dyDescent="0.35">
      <c r="A105" s="63" t="s">
        <v>20</v>
      </c>
      <c r="B105" s="57" t="s">
        <v>328</v>
      </c>
      <c r="C105" s="50"/>
      <c r="D105" s="64" t="s">
        <v>15</v>
      </c>
      <c r="E105" s="52">
        <v>1</v>
      </c>
      <c r="F105" s="6"/>
      <c r="G105" s="6"/>
      <c r="H105" s="10">
        <f t="shared" si="15"/>
        <v>0</v>
      </c>
      <c r="I105" s="10">
        <f t="shared" si="16"/>
        <v>0</v>
      </c>
      <c r="J105" s="4">
        <f t="shared" si="17"/>
        <v>0</v>
      </c>
      <c r="K105" s="10">
        <f>(F105+G105)*(1+RESUMO!$P$7)</f>
        <v>0</v>
      </c>
      <c r="L105" s="10">
        <f t="shared" si="18"/>
        <v>0</v>
      </c>
    </row>
    <row r="106" spans="1:12" s="32" customFormat="1" ht="15.5" x14ac:dyDescent="0.35">
      <c r="A106" s="63" t="s">
        <v>62</v>
      </c>
      <c r="B106" s="57" t="s">
        <v>329</v>
      </c>
      <c r="C106" s="50"/>
      <c r="D106" s="64" t="s">
        <v>15</v>
      </c>
      <c r="E106" s="52">
        <v>6</v>
      </c>
      <c r="F106" s="6"/>
      <c r="G106" s="6"/>
      <c r="H106" s="10">
        <f t="shared" si="15"/>
        <v>0</v>
      </c>
      <c r="I106" s="10">
        <f t="shared" si="16"/>
        <v>0</v>
      </c>
      <c r="J106" s="4">
        <f t="shared" si="17"/>
        <v>0</v>
      </c>
      <c r="K106" s="10">
        <f>(F106+G106)*(1+RESUMO!$P$7)</f>
        <v>0</v>
      </c>
      <c r="L106" s="10">
        <f t="shared" si="18"/>
        <v>0</v>
      </c>
    </row>
    <row r="107" spans="1:12" s="32" customFormat="1" ht="31" x14ac:dyDescent="0.35">
      <c r="A107" s="63" t="s">
        <v>63</v>
      </c>
      <c r="B107" s="57" t="s">
        <v>330</v>
      </c>
      <c r="C107" s="50"/>
      <c r="D107" s="64" t="s">
        <v>15</v>
      </c>
      <c r="E107" s="52">
        <v>1</v>
      </c>
      <c r="F107" s="6"/>
      <c r="G107" s="6"/>
      <c r="H107" s="10">
        <f t="shared" si="15"/>
        <v>0</v>
      </c>
      <c r="I107" s="10">
        <f t="shared" si="16"/>
        <v>0</v>
      </c>
      <c r="J107" s="4">
        <f t="shared" si="17"/>
        <v>0</v>
      </c>
      <c r="K107" s="10">
        <f>(F107+G107)*(1+RESUMO!$P$7)</f>
        <v>0</v>
      </c>
      <c r="L107" s="10">
        <f t="shared" si="18"/>
        <v>0</v>
      </c>
    </row>
    <row r="108" spans="1:12" s="32" customFormat="1" ht="31" x14ac:dyDescent="0.35">
      <c r="A108" s="63" t="s">
        <v>64</v>
      </c>
      <c r="B108" s="57" t="s">
        <v>331</v>
      </c>
      <c r="C108" s="50"/>
      <c r="D108" s="64" t="s">
        <v>15</v>
      </c>
      <c r="E108" s="52">
        <v>5</v>
      </c>
      <c r="F108" s="6"/>
      <c r="G108" s="6"/>
      <c r="H108" s="10">
        <f t="shared" si="15"/>
        <v>0</v>
      </c>
      <c r="I108" s="10">
        <f t="shared" si="16"/>
        <v>0</v>
      </c>
      <c r="J108" s="4">
        <f t="shared" si="17"/>
        <v>0</v>
      </c>
      <c r="K108" s="10">
        <f>(F108+G108)*(1+RESUMO!$P$7)</f>
        <v>0</v>
      </c>
      <c r="L108" s="10">
        <f t="shared" si="18"/>
        <v>0</v>
      </c>
    </row>
    <row r="109" spans="1:12" s="32" customFormat="1" ht="31" x14ac:dyDescent="0.35">
      <c r="A109" s="63" t="s">
        <v>75</v>
      </c>
      <c r="B109" s="57" t="s">
        <v>332</v>
      </c>
      <c r="C109" s="50"/>
      <c r="D109" s="64" t="s">
        <v>15</v>
      </c>
      <c r="E109" s="52">
        <v>1</v>
      </c>
      <c r="F109" s="6"/>
      <c r="G109" s="6"/>
      <c r="H109" s="10">
        <f t="shared" si="15"/>
        <v>0</v>
      </c>
      <c r="I109" s="10">
        <f t="shared" si="16"/>
        <v>0</v>
      </c>
      <c r="J109" s="4">
        <f t="shared" si="17"/>
        <v>0</v>
      </c>
      <c r="K109" s="10">
        <f>(F109+G109)*(1+RESUMO!$P$7)</f>
        <v>0</v>
      </c>
      <c r="L109" s="10">
        <f t="shared" si="18"/>
        <v>0</v>
      </c>
    </row>
    <row r="110" spans="1:12" s="32" customFormat="1" ht="15.5" x14ac:dyDescent="0.35">
      <c r="A110" s="63" t="s">
        <v>183</v>
      </c>
      <c r="B110" s="57" t="s">
        <v>333</v>
      </c>
      <c r="C110" s="50"/>
      <c r="D110" s="64" t="s">
        <v>15</v>
      </c>
      <c r="E110" s="52">
        <v>5</v>
      </c>
      <c r="F110" s="6"/>
      <c r="G110" s="6"/>
      <c r="H110" s="10">
        <f t="shared" si="15"/>
        <v>0</v>
      </c>
      <c r="I110" s="10">
        <f t="shared" si="16"/>
        <v>0</v>
      </c>
      <c r="J110" s="4">
        <f t="shared" si="17"/>
        <v>0</v>
      </c>
      <c r="K110" s="10">
        <f>(F110+G110)*(1+RESUMO!$P$7)</f>
        <v>0</v>
      </c>
      <c r="L110" s="10">
        <f t="shared" si="18"/>
        <v>0</v>
      </c>
    </row>
    <row r="111" spans="1:12" s="32" customFormat="1" ht="15.5" x14ac:dyDescent="0.35">
      <c r="A111" s="63" t="s">
        <v>184</v>
      </c>
      <c r="B111" s="57" t="s">
        <v>334</v>
      </c>
      <c r="C111" s="50"/>
      <c r="D111" s="64" t="s">
        <v>14</v>
      </c>
      <c r="E111" s="52">
        <v>5</v>
      </c>
      <c r="F111" s="6"/>
      <c r="G111" s="6"/>
      <c r="H111" s="10">
        <f t="shared" si="15"/>
        <v>0</v>
      </c>
      <c r="I111" s="10">
        <f t="shared" si="16"/>
        <v>0</v>
      </c>
      <c r="J111" s="4">
        <f t="shared" si="17"/>
        <v>0</v>
      </c>
      <c r="K111" s="10">
        <f>(F111+G111)*(1+RESUMO!$P$7)</f>
        <v>0</v>
      </c>
      <c r="L111" s="10">
        <f t="shared" si="18"/>
        <v>0</v>
      </c>
    </row>
    <row r="112" spans="1:12" s="32" customFormat="1" ht="15.5" x14ac:dyDescent="0.35">
      <c r="A112" s="63" t="s">
        <v>185</v>
      </c>
      <c r="B112" s="57" t="s">
        <v>335</v>
      </c>
      <c r="C112" s="50"/>
      <c r="D112" s="64" t="s">
        <v>14</v>
      </c>
      <c r="E112" s="52">
        <v>10</v>
      </c>
      <c r="F112" s="6"/>
      <c r="G112" s="6"/>
      <c r="H112" s="10">
        <f t="shared" si="15"/>
        <v>0</v>
      </c>
      <c r="I112" s="10">
        <f t="shared" si="16"/>
        <v>0</v>
      </c>
      <c r="J112" s="4">
        <f t="shared" si="17"/>
        <v>0</v>
      </c>
      <c r="K112" s="10">
        <f>(F112+G112)*(1+RESUMO!$P$7)</f>
        <v>0</v>
      </c>
      <c r="L112" s="10">
        <f t="shared" si="18"/>
        <v>0</v>
      </c>
    </row>
    <row r="113" spans="1:12" s="32" customFormat="1" ht="15.5" x14ac:dyDescent="0.35">
      <c r="A113" s="63" t="s">
        <v>186</v>
      </c>
      <c r="B113" s="57" t="s">
        <v>336</v>
      </c>
      <c r="C113" s="50"/>
      <c r="D113" s="64" t="s">
        <v>14</v>
      </c>
      <c r="E113" s="52">
        <v>5</v>
      </c>
      <c r="F113" s="6"/>
      <c r="G113" s="6"/>
      <c r="H113" s="10">
        <f t="shared" si="15"/>
        <v>0</v>
      </c>
      <c r="I113" s="10">
        <f t="shared" si="16"/>
        <v>0</v>
      </c>
      <c r="J113" s="4">
        <f t="shared" si="17"/>
        <v>0</v>
      </c>
      <c r="K113" s="10">
        <f>(F113+G113)*(1+RESUMO!$P$7)</f>
        <v>0</v>
      </c>
      <c r="L113" s="10">
        <f t="shared" si="18"/>
        <v>0</v>
      </c>
    </row>
    <row r="114" spans="1:12" s="32" customFormat="1" ht="15.5" x14ac:dyDescent="0.35">
      <c r="A114" s="63" t="s">
        <v>187</v>
      </c>
      <c r="B114" s="57" t="s">
        <v>337</v>
      </c>
      <c r="C114" s="50"/>
      <c r="D114" s="64" t="s">
        <v>14</v>
      </c>
      <c r="E114" s="52">
        <v>10</v>
      </c>
      <c r="F114" s="6"/>
      <c r="G114" s="6"/>
      <c r="H114" s="10">
        <f t="shared" si="15"/>
        <v>0</v>
      </c>
      <c r="I114" s="10">
        <f t="shared" si="16"/>
        <v>0</v>
      </c>
      <c r="J114" s="4">
        <f t="shared" si="17"/>
        <v>0</v>
      </c>
      <c r="K114" s="10">
        <f>(F114+G114)*(1+RESUMO!$P$7)</f>
        <v>0</v>
      </c>
      <c r="L114" s="10">
        <f t="shared" si="18"/>
        <v>0</v>
      </c>
    </row>
    <row r="115" spans="1:12" s="32" customFormat="1" ht="31" x14ac:dyDescent="0.35">
      <c r="A115" s="63" t="s">
        <v>188</v>
      </c>
      <c r="B115" s="57" t="s">
        <v>338</v>
      </c>
      <c r="C115" s="50"/>
      <c r="D115" s="64" t="s">
        <v>14</v>
      </c>
      <c r="E115" s="52">
        <v>10</v>
      </c>
      <c r="F115" s="6"/>
      <c r="G115" s="6"/>
      <c r="H115" s="10">
        <f t="shared" si="15"/>
        <v>0</v>
      </c>
      <c r="I115" s="10">
        <f t="shared" si="16"/>
        <v>0</v>
      </c>
      <c r="J115" s="4">
        <f t="shared" si="17"/>
        <v>0</v>
      </c>
      <c r="K115" s="10">
        <f>(F115+G115)*(1+RESUMO!$P$7)</f>
        <v>0</v>
      </c>
      <c r="L115" s="10">
        <f t="shared" si="18"/>
        <v>0</v>
      </c>
    </row>
    <row r="116" spans="1:12" s="32" customFormat="1" ht="31" x14ac:dyDescent="0.35">
      <c r="A116" s="63" t="s">
        <v>189</v>
      </c>
      <c r="B116" s="57" t="s">
        <v>339</v>
      </c>
      <c r="C116" s="50"/>
      <c r="D116" s="64" t="s">
        <v>14</v>
      </c>
      <c r="E116" s="52">
        <v>20</v>
      </c>
      <c r="F116" s="6"/>
      <c r="G116" s="6"/>
      <c r="H116" s="10">
        <f t="shared" si="15"/>
        <v>0</v>
      </c>
      <c r="I116" s="10">
        <f t="shared" si="16"/>
        <v>0</v>
      </c>
      <c r="J116" s="4">
        <f t="shared" si="17"/>
        <v>0</v>
      </c>
      <c r="K116" s="10">
        <f>(F116+G116)*(1+RESUMO!$P$7)</f>
        <v>0</v>
      </c>
      <c r="L116" s="10">
        <f t="shared" si="18"/>
        <v>0</v>
      </c>
    </row>
    <row r="117" spans="1:12" s="32" customFormat="1" ht="31" x14ac:dyDescent="0.35">
      <c r="A117" s="63" t="s">
        <v>190</v>
      </c>
      <c r="B117" s="57" t="s">
        <v>340</v>
      </c>
      <c r="C117" s="50"/>
      <c r="D117" s="64" t="s">
        <v>14</v>
      </c>
      <c r="E117" s="52">
        <v>15</v>
      </c>
      <c r="F117" s="6"/>
      <c r="G117" s="6"/>
      <c r="H117" s="10">
        <f t="shared" si="15"/>
        <v>0</v>
      </c>
      <c r="I117" s="10">
        <f t="shared" si="16"/>
        <v>0</v>
      </c>
      <c r="J117" s="4">
        <f t="shared" si="17"/>
        <v>0</v>
      </c>
      <c r="K117" s="10">
        <f>(F117+G117)*(1+RESUMO!$P$7)</f>
        <v>0</v>
      </c>
      <c r="L117" s="10">
        <f t="shared" si="18"/>
        <v>0</v>
      </c>
    </row>
    <row r="118" spans="1:12" s="32" customFormat="1" ht="31" x14ac:dyDescent="0.35">
      <c r="A118" s="63" t="s">
        <v>191</v>
      </c>
      <c r="B118" s="57" t="s">
        <v>341</v>
      </c>
      <c r="C118" s="50" t="s">
        <v>403</v>
      </c>
      <c r="D118" s="64" t="s">
        <v>14</v>
      </c>
      <c r="E118" s="52">
        <v>10</v>
      </c>
      <c r="F118" s="6"/>
      <c r="G118" s="6"/>
      <c r="H118" s="10">
        <f t="shared" si="15"/>
        <v>0</v>
      </c>
      <c r="I118" s="10">
        <f t="shared" si="16"/>
        <v>0</v>
      </c>
      <c r="J118" s="4">
        <f t="shared" si="17"/>
        <v>0</v>
      </c>
      <c r="K118" s="10">
        <f>(F118+G118)*(1+RESUMO!$P$7)</f>
        <v>0</v>
      </c>
      <c r="L118" s="10">
        <f t="shared" si="18"/>
        <v>0</v>
      </c>
    </row>
    <row r="119" spans="1:12" s="32" customFormat="1" ht="31" x14ac:dyDescent="0.35">
      <c r="A119" s="63" t="s">
        <v>192</v>
      </c>
      <c r="B119" s="57" t="s">
        <v>341</v>
      </c>
      <c r="C119" s="50" t="s">
        <v>404</v>
      </c>
      <c r="D119" s="64" t="s">
        <v>14</v>
      </c>
      <c r="E119" s="52">
        <v>25</v>
      </c>
      <c r="F119" s="6"/>
      <c r="G119" s="6"/>
      <c r="H119" s="10">
        <f t="shared" si="15"/>
        <v>0</v>
      </c>
      <c r="I119" s="10">
        <f t="shared" si="16"/>
        <v>0</v>
      </c>
      <c r="J119" s="4">
        <f t="shared" si="17"/>
        <v>0</v>
      </c>
      <c r="K119" s="10">
        <f>(F119+G119)*(1+RESUMO!$P$7)</f>
        <v>0</v>
      </c>
      <c r="L119" s="10">
        <f t="shared" si="18"/>
        <v>0</v>
      </c>
    </row>
    <row r="120" spans="1:12" s="32" customFormat="1" ht="31" x14ac:dyDescent="0.35">
      <c r="A120" s="63" t="s">
        <v>193</v>
      </c>
      <c r="B120" s="57" t="s">
        <v>341</v>
      </c>
      <c r="C120" s="50" t="s">
        <v>405</v>
      </c>
      <c r="D120" s="64" t="s">
        <v>14</v>
      </c>
      <c r="E120" s="52">
        <v>10</v>
      </c>
      <c r="F120" s="6"/>
      <c r="G120" s="6"/>
      <c r="H120" s="10">
        <f t="shared" si="15"/>
        <v>0</v>
      </c>
      <c r="I120" s="10">
        <f t="shared" si="16"/>
        <v>0</v>
      </c>
      <c r="J120" s="4">
        <f t="shared" si="17"/>
        <v>0</v>
      </c>
      <c r="K120" s="10">
        <f>(F120+G120)*(1+RESUMO!$P$7)</f>
        <v>0</v>
      </c>
      <c r="L120" s="10">
        <f t="shared" si="18"/>
        <v>0</v>
      </c>
    </row>
    <row r="121" spans="1:12" s="32" customFormat="1" ht="31" x14ac:dyDescent="0.35">
      <c r="A121" s="63" t="s">
        <v>194</v>
      </c>
      <c r="B121" s="57" t="s">
        <v>341</v>
      </c>
      <c r="C121" s="50" t="s">
        <v>406</v>
      </c>
      <c r="D121" s="64" t="s">
        <v>14</v>
      </c>
      <c r="E121" s="52">
        <v>25</v>
      </c>
      <c r="F121" s="6"/>
      <c r="G121" s="6"/>
      <c r="H121" s="10">
        <f t="shared" si="15"/>
        <v>0</v>
      </c>
      <c r="I121" s="10">
        <f t="shared" si="16"/>
        <v>0</v>
      </c>
      <c r="J121" s="4">
        <f t="shared" si="17"/>
        <v>0</v>
      </c>
      <c r="K121" s="10">
        <f>(F121+G121)*(1+RESUMO!$P$7)</f>
        <v>0</v>
      </c>
      <c r="L121" s="10">
        <f t="shared" si="18"/>
        <v>0</v>
      </c>
    </row>
    <row r="122" spans="1:12" s="32" customFormat="1" ht="31" x14ac:dyDescent="0.35">
      <c r="A122" s="63" t="s">
        <v>195</v>
      </c>
      <c r="B122" s="57" t="s">
        <v>341</v>
      </c>
      <c r="C122" s="50" t="s">
        <v>407</v>
      </c>
      <c r="D122" s="64" t="s">
        <v>14</v>
      </c>
      <c r="E122" s="52">
        <v>15</v>
      </c>
      <c r="F122" s="6"/>
      <c r="G122" s="6"/>
      <c r="H122" s="10">
        <f t="shared" si="15"/>
        <v>0</v>
      </c>
      <c r="I122" s="10">
        <f t="shared" si="16"/>
        <v>0</v>
      </c>
      <c r="J122" s="4">
        <f t="shared" si="17"/>
        <v>0</v>
      </c>
      <c r="K122" s="10">
        <f>(F122+G122)*(1+RESUMO!$P$7)</f>
        <v>0</v>
      </c>
      <c r="L122" s="10">
        <f t="shared" si="18"/>
        <v>0</v>
      </c>
    </row>
    <row r="123" spans="1:12" s="32" customFormat="1" ht="15.5" x14ac:dyDescent="0.35">
      <c r="A123" s="63" t="s">
        <v>196</v>
      </c>
      <c r="B123" s="57" t="s">
        <v>342</v>
      </c>
      <c r="C123" s="50"/>
      <c r="D123" s="64" t="s">
        <v>15</v>
      </c>
      <c r="E123" s="52">
        <v>8</v>
      </c>
      <c r="F123" s="6"/>
      <c r="G123" s="6"/>
      <c r="H123" s="10">
        <f t="shared" si="15"/>
        <v>0</v>
      </c>
      <c r="I123" s="10">
        <f t="shared" si="16"/>
        <v>0</v>
      </c>
      <c r="J123" s="4">
        <f t="shared" si="17"/>
        <v>0</v>
      </c>
      <c r="K123" s="10">
        <f>(F123+G123)*(1+RESUMO!$P$7)</f>
        <v>0</v>
      </c>
      <c r="L123" s="10">
        <f t="shared" si="18"/>
        <v>0</v>
      </c>
    </row>
    <row r="124" spans="1:12" s="32" customFormat="1" ht="15.5" x14ac:dyDescent="0.35">
      <c r="A124" s="63" t="s">
        <v>197</v>
      </c>
      <c r="B124" s="57" t="s">
        <v>343</v>
      </c>
      <c r="C124" s="50" t="s">
        <v>408</v>
      </c>
      <c r="D124" s="64" t="s">
        <v>99</v>
      </c>
      <c r="E124" s="52">
        <v>10.9</v>
      </c>
      <c r="F124" s="6"/>
      <c r="G124" s="6"/>
      <c r="H124" s="10">
        <f t="shared" si="15"/>
        <v>0</v>
      </c>
      <c r="I124" s="10">
        <f t="shared" si="16"/>
        <v>0</v>
      </c>
      <c r="J124" s="4">
        <f t="shared" si="17"/>
        <v>0</v>
      </c>
      <c r="K124" s="10">
        <f>(F124+G124)*(1+RESUMO!$P$7)</f>
        <v>0</v>
      </c>
      <c r="L124" s="10">
        <f t="shared" si="18"/>
        <v>0</v>
      </c>
    </row>
    <row r="125" spans="1:12" s="32" customFormat="1" ht="31" x14ac:dyDescent="0.35">
      <c r="A125" s="63" t="s">
        <v>198</v>
      </c>
      <c r="B125" s="57" t="s">
        <v>344</v>
      </c>
      <c r="C125" s="50"/>
      <c r="D125" s="64" t="s">
        <v>24</v>
      </c>
      <c r="E125" s="52">
        <v>20</v>
      </c>
      <c r="F125" s="6"/>
      <c r="G125" s="6"/>
      <c r="H125" s="10">
        <f t="shared" si="15"/>
        <v>0</v>
      </c>
      <c r="I125" s="10">
        <f t="shared" si="16"/>
        <v>0</v>
      </c>
      <c r="J125" s="4">
        <f t="shared" si="17"/>
        <v>0</v>
      </c>
      <c r="K125" s="10">
        <f>(F125+G125)*(1+RESUMO!$P$7)</f>
        <v>0</v>
      </c>
      <c r="L125" s="10">
        <f t="shared" si="18"/>
        <v>0</v>
      </c>
    </row>
    <row r="126" spans="1:12" s="32" customFormat="1" ht="15.5" x14ac:dyDescent="0.35">
      <c r="A126" s="60">
        <v>5</v>
      </c>
      <c r="B126" s="61" t="s">
        <v>345</v>
      </c>
      <c r="C126" s="47"/>
      <c r="D126" s="62" t="s">
        <v>402</v>
      </c>
      <c r="E126" s="48"/>
      <c r="F126" s="3"/>
      <c r="G126" s="3"/>
      <c r="H126" s="49">
        <f>SUBTOTAL(9,H127:H142)</f>
        <v>0</v>
      </c>
      <c r="I126" s="49">
        <f t="shared" ref="I126:J126" si="20">SUBTOTAL(9,I127:I142)</f>
        <v>0</v>
      </c>
      <c r="J126" s="49">
        <f t="shared" si="20"/>
        <v>0</v>
      </c>
      <c r="K126" s="5"/>
      <c r="L126" s="49">
        <f>SUBTOTAL(9,L127:L142)</f>
        <v>0</v>
      </c>
    </row>
    <row r="127" spans="1:12" s="32" customFormat="1" ht="15.5" x14ac:dyDescent="0.35">
      <c r="A127" s="63" t="s">
        <v>17</v>
      </c>
      <c r="B127" s="57" t="s">
        <v>346</v>
      </c>
      <c r="C127" s="50"/>
      <c r="D127" s="64" t="s">
        <v>15</v>
      </c>
      <c r="E127" s="52">
        <v>1</v>
      </c>
      <c r="F127" s="6"/>
      <c r="G127" s="6"/>
      <c r="H127" s="10">
        <f t="shared" ref="H127:H142" si="21">E127*F127</f>
        <v>0</v>
      </c>
      <c r="I127" s="10">
        <f t="shared" ref="I127:I142" si="22">E127*G127</f>
        <v>0</v>
      </c>
      <c r="J127" s="4">
        <f t="shared" ref="J127:J142" si="23">H127+I127</f>
        <v>0</v>
      </c>
      <c r="K127" s="10">
        <f>(F127+G127)*(1+RESUMO!$P$7)</f>
        <v>0</v>
      </c>
      <c r="L127" s="10">
        <f t="shared" ref="L127:L142" si="24">E127*K127</f>
        <v>0</v>
      </c>
    </row>
    <row r="128" spans="1:12" s="32" customFormat="1" ht="15.5" x14ac:dyDescent="0.35">
      <c r="A128" s="63" t="s">
        <v>60</v>
      </c>
      <c r="B128" s="57" t="s">
        <v>347</v>
      </c>
      <c r="C128" s="50"/>
      <c r="D128" s="64" t="s">
        <v>15</v>
      </c>
      <c r="E128" s="52">
        <v>1</v>
      </c>
      <c r="F128" s="6"/>
      <c r="G128" s="6"/>
      <c r="H128" s="10">
        <f t="shared" si="21"/>
        <v>0</v>
      </c>
      <c r="I128" s="10">
        <f t="shared" si="22"/>
        <v>0</v>
      </c>
      <c r="J128" s="4">
        <f t="shared" si="23"/>
        <v>0</v>
      </c>
      <c r="K128" s="10">
        <f>(F128+G128)*(1+RESUMO!$P$7)</f>
        <v>0</v>
      </c>
      <c r="L128" s="10">
        <f t="shared" si="24"/>
        <v>0</v>
      </c>
    </row>
    <row r="129" spans="1:12" s="32" customFormat="1" ht="15.5" x14ac:dyDescent="0.35">
      <c r="A129" s="63" t="s">
        <v>61</v>
      </c>
      <c r="B129" s="57" t="s">
        <v>348</v>
      </c>
      <c r="C129" s="50"/>
      <c r="D129" s="64" t="s">
        <v>15</v>
      </c>
      <c r="E129" s="52">
        <v>1</v>
      </c>
      <c r="F129" s="6"/>
      <c r="G129" s="6"/>
      <c r="H129" s="10">
        <f t="shared" si="21"/>
        <v>0</v>
      </c>
      <c r="I129" s="10">
        <f t="shared" si="22"/>
        <v>0</v>
      </c>
      <c r="J129" s="4">
        <f t="shared" si="23"/>
        <v>0</v>
      </c>
      <c r="K129" s="10">
        <f>(F129+G129)*(1+RESUMO!$P$7)</f>
        <v>0</v>
      </c>
      <c r="L129" s="10">
        <f t="shared" si="24"/>
        <v>0</v>
      </c>
    </row>
    <row r="130" spans="1:12" s="32" customFormat="1" ht="15.5" x14ac:dyDescent="0.35">
      <c r="A130" s="63" t="s">
        <v>65</v>
      </c>
      <c r="B130" s="57" t="s">
        <v>349</v>
      </c>
      <c r="C130" s="50"/>
      <c r="D130" s="64" t="s">
        <v>99</v>
      </c>
      <c r="E130" s="52">
        <v>0.3</v>
      </c>
      <c r="F130" s="6"/>
      <c r="G130" s="6"/>
      <c r="H130" s="10">
        <f t="shared" si="21"/>
        <v>0</v>
      </c>
      <c r="I130" s="10">
        <f t="shared" si="22"/>
        <v>0</v>
      </c>
      <c r="J130" s="4">
        <f t="shared" si="23"/>
        <v>0</v>
      </c>
      <c r="K130" s="10">
        <f>(F130+G130)*(1+RESUMO!$P$7)</f>
        <v>0</v>
      </c>
      <c r="L130" s="10">
        <f t="shared" si="24"/>
        <v>0</v>
      </c>
    </row>
    <row r="131" spans="1:12" s="32" customFormat="1" ht="15.5" x14ac:dyDescent="0.35">
      <c r="A131" s="63" t="s">
        <v>76</v>
      </c>
      <c r="B131" s="57" t="s">
        <v>91</v>
      </c>
      <c r="C131" s="50"/>
      <c r="D131" s="64" t="s">
        <v>15</v>
      </c>
      <c r="E131" s="52">
        <v>16</v>
      </c>
      <c r="F131" s="6"/>
      <c r="G131" s="6"/>
      <c r="H131" s="10">
        <f t="shared" si="21"/>
        <v>0</v>
      </c>
      <c r="I131" s="10">
        <f t="shared" si="22"/>
        <v>0</v>
      </c>
      <c r="J131" s="4">
        <f t="shared" si="23"/>
        <v>0</v>
      </c>
      <c r="K131" s="10">
        <f>(F131+G131)*(1+RESUMO!$P$7)</f>
        <v>0</v>
      </c>
      <c r="L131" s="10">
        <f t="shared" si="24"/>
        <v>0</v>
      </c>
    </row>
    <row r="132" spans="1:12" s="32" customFormat="1" ht="15.5" x14ac:dyDescent="0.35">
      <c r="A132" s="63" t="s">
        <v>77</v>
      </c>
      <c r="B132" s="57" t="s">
        <v>93</v>
      </c>
      <c r="C132" s="50"/>
      <c r="D132" s="64" t="s">
        <v>15</v>
      </c>
      <c r="E132" s="52">
        <v>9</v>
      </c>
      <c r="F132" s="6"/>
      <c r="G132" s="6"/>
      <c r="H132" s="10">
        <f t="shared" si="21"/>
        <v>0</v>
      </c>
      <c r="I132" s="10">
        <f t="shared" si="22"/>
        <v>0</v>
      </c>
      <c r="J132" s="4">
        <f t="shared" si="23"/>
        <v>0</v>
      </c>
      <c r="K132" s="10">
        <f>(F132+G132)*(1+RESUMO!$P$7)</f>
        <v>0</v>
      </c>
      <c r="L132" s="10">
        <f t="shared" si="24"/>
        <v>0</v>
      </c>
    </row>
    <row r="133" spans="1:12" s="32" customFormat="1" ht="15.5" x14ac:dyDescent="0.35">
      <c r="A133" s="63" t="s">
        <v>78</v>
      </c>
      <c r="B133" s="57" t="s">
        <v>94</v>
      </c>
      <c r="C133" s="50"/>
      <c r="D133" s="64" t="s">
        <v>15</v>
      </c>
      <c r="E133" s="52">
        <v>2</v>
      </c>
      <c r="F133" s="6"/>
      <c r="G133" s="6"/>
      <c r="H133" s="10">
        <f t="shared" si="21"/>
        <v>0</v>
      </c>
      <c r="I133" s="10">
        <f t="shared" si="22"/>
        <v>0</v>
      </c>
      <c r="J133" s="4">
        <f t="shared" si="23"/>
        <v>0</v>
      </c>
      <c r="K133" s="10">
        <f>(F133+G133)*(1+RESUMO!$P$7)</f>
        <v>0</v>
      </c>
      <c r="L133" s="10">
        <f t="shared" si="24"/>
        <v>0</v>
      </c>
    </row>
    <row r="134" spans="1:12" s="32" customFormat="1" ht="15.5" x14ac:dyDescent="0.35">
      <c r="A134" s="63" t="s">
        <v>79</v>
      </c>
      <c r="B134" s="57" t="s">
        <v>350</v>
      </c>
      <c r="C134" s="50"/>
      <c r="D134" s="64" t="s">
        <v>25</v>
      </c>
      <c r="E134" s="52">
        <v>0.2</v>
      </c>
      <c r="F134" s="6"/>
      <c r="G134" s="6"/>
      <c r="H134" s="10">
        <f t="shared" si="21"/>
        <v>0</v>
      </c>
      <c r="I134" s="10">
        <f t="shared" si="22"/>
        <v>0</v>
      </c>
      <c r="J134" s="4">
        <f t="shared" si="23"/>
        <v>0</v>
      </c>
      <c r="K134" s="10">
        <f>(F134+G134)*(1+RESUMO!$P$7)</f>
        <v>0</v>
      </c>
      <c r="L134" s="10">
        <f t="shared" si="24"/>
        <v>0</v>
      </c>
    </row>
    <row r="135" spans="1:12" s="32" customFormat="1" ht="15.5" x14ac:dyDescent="0.35">
      <c r="A135" s="63" t="s">
        <v>80</v>
      </c>
      <c r="B135" s="57" t="s">
        <v>351</v>
      </c>
      <c r="C135" s="50"/>
      <c r="D135" s="64" t="s">
        <v>14</v>
      </c>
      <c r="E135" s="52">
        <v>110</v>
      </c>
      <c r="F135" s="6"/>
      <c r="G135" s="6"/>
      <c r="H135" s="10">
        <f t="shared" si="21"/>
        <v>0</v>
      </c>
      <c r="I135" s="10">
        <f t="shared" si="22"/>
        <v>0</v>
      </c>
      <c r="J135" s="4">
        <f t="shared" si="23"/>
        <v>0</v>
      </c>
      <c r="K135" s="10">
        <f>(F135+G135)*(1+RESUMO!$P$7)</f>
        <v>0</v>
      </c>
      <c r="L135" s="10">
        <f t="shared" si="24"/>
        <v>0</v>
      </c>
    </row>
    <row r="136" spans="1:12" s="32" customFormat="1" ht="15.5" x14ac:dyDescent="0.35">
      <c r="A136" s="63" t="s">
        <v>81</v>
      </c>
      <c r="B136" s="57" t="s">
        <v>352</v>
      </c>
      <c r="C136" s="50"/>
      <c r="D136" s="64" t="s">
        <v>14</v>
      </c>
      <c r="E136" s="52">
        <v>90</v>
      </c>
      <c r="F136" s="6"/>
      <c r="G136" s="6"/>
      <c r="H136" s="10">
        <f t="shared" si="21"/>
        <v>0</v>
      </c>
      <c r="I136" s="10">
        <f t="shared" si="22"/>
        <v>0</v>
      </c>
      <c r="J136" s="4">
        <f t="shared" si="23"/>
        <v>0</v>
      </c>
      <c r="K136" s="10">
        <f>(F136+G136)*(1+RESUMO!$P$7)</f>
        <v>0</v>
      </c>
      <c r="L136" s="10">
        <f t="shared" si="24"/>
        <v>0</v>
      </c>
    </row>
    <row r="137" spans="1:12" s="32" customFormat="1" ht="15.5" x14ac:dyDescent="0.35">
      <c r="A137" s="63" t="s">
        <v>82</v>
      </c>
      <c r="B137" s="57" t="s">
        <v>353</v>
      </c>
      <c r="C137" s="50"/>
      <c r="D137" s="64" t="s">
        <v>14</v>
      </c>
      <c r="E137" s="52">
        <v>126</v>
      </c>
      <c r="F137" s="6"/>
      <c r="G137" s="6"/>
      <c r="H137" s="10">
        <f t="shared" si="21"/>
        <v>0</v>
      </c>
      <c r="I137" s="10">
        <f t="shared" si="22"/>
        <v>0</v>
      </c>
      <c r="J137" s="4">
        <f t="shared" si="23"/>
        <v>0</v>
      </c>
      <c r="K137" s="10">
        <f>(F137+G137)*(1+RESUMO!$P$7)</f>
        <v>0</v>
      </c>
      <c r="L137" s="10">
        <f t="shared" si="24"/>
        <v>0</v>
      </c>
    </row>
    <row r="138" spans="1:12" s="32" customFormat="1" ht="15.5" x14ac:dyDescent="0.35">
      <c r="A138" s="63" t="s">
        <v>83</v>
      </c>
      <c r="B138" s="57" t="s">
        <v>92</v>
      </c>
      <c r="C138" s="50"/>
      <c r="D138" s="64" t="s">
        <v>14</v>
      </c>
      <c r="E138" s="52">
        <v>950</v>
      </c>
      <c r="F138" s="6"/>
      <c r="G138" s="6"/>
      <c r="H138" s="10">
        <f t="shared" si="21"/>
        <v>0</v>
      </c>
      <c r="I138" s="10">
        <f t="shared" si="22"/>
        <v>0</v>
      </c>
      <c r="J138" s="4">
        <f t="shared" si="23"/>
        <v>0</v>
      </c>
      <c r="K138" s="10">
        <f>(F138+G138)*(1+RESUMO!$P$7)</f>
        <v>0</v>
      </c>
      <c r="L138" s="10">
        <f t="shared" si="24"/>
        <v>0</v>
      </c>
    </row>
    <row r="139" spans="1:12" s="32" customFormat="1" ht="15.5" x14ac:dyDescent="0.35">
      <c r="A139" s="63" t="s">
        <v>199</v>
      </c>
      <c r="B139" s="57" t="s">
        <v>354</v>
      </c>
      <c r="C139" s="50"/>
      <c r="D139" s="64" t="s">
        <v>14</v>
      </c>
      <c r="E139" s="52">
        <v>140</v>
      </c>
      <c r="F139" s="6"/>
      <c r="G139" s="6"/>
      <c r="H139" s="10">
        <f t="shared" si="21"/>
        <v>0</v>
      </c>
      <c r="I139" s="10">
        <f t="shared" si="22"/>
        <v>0</v>
      </c>
      <c r="J139" s="4">
        <f t="shared" si="23"/>
        <v>0</v>
      </c>
      <c r="K139" s="10">
        <f>(F139+G139)*(1+RESUMO!$P$7)</f>
        <v>0</v>
      </c>
      <c r="L139" s="10">
        <f t="shared" si="24"/>
        <v>0</v>
      </c>
    </row>
    <row r="140" spans="1:12" s="32" customFormat="1" ht="15.5" x14ac:dyDescent="0.35">
      <c r="A140" s="63" t="s">
        <v>200</v>
      </c>
      <c r="B140" s="57" t="s">
        <v>97</v>
      </c>
      <c r="C140" s="50"/>
      <c r="D140" s="64" t="s">
        <v>14</v>
      </c>
      <c r="E140" s="52">
        <v>110</v>
      </c>
      <c r="F140" s="6"/>
      <c r="G140" s="6"/>
      <c r="H140" s="10">
        <f t="shared" si="21"/>
        <v>0</v>
      </c>
      <c r="I140" s="10">
        <f t="shared" si="22"/>
        <v>0</v>
      </c>
      <c r="J140" s="4">
        <f t="shared" si="23"/>
        <v>0</v>
      </c>
      <c r="K140" s="10">
        <f>(F140+G140)*(1+RESUMO!$P$7)</f>
        <v>0</v>
      </c>
      <c r="L140" s="10">
        <f t="shared" si="24"/>
        <v>0</v>
      </c>
    </row>
    <row r="141" spans="1:12" s="32" customFormat="1" ht="15.5" x14ac:dyDescent="0.35">
      <c r="A141" s="63" t="s">
        <v>201</v>
      </c>
      <c r="B141" s="57" t="s">
        <v>355</v>
      </c>
      <c r="C141" s="50"/>
      <c r="D141" s="64" t="s">
        <v>15</v>
      </c>
      <c r="E141" s="52">
        <v>66</v>
      </c>
      <c r="F141" s="6"/>
      <c r="G141" s="6"/>
      <c r="H141" s="10">
        <f t="shared" si="21"/>
        <v>0</v>
      </c>
      <c r="I141" s="10">
        <f t="shared" si="22"/>
        <v>0</v>
      </c>
      <c r="J141" s="4">
        <f t="shared" si="23"/>
        <v>0</v>
      </c>
      <c r="K141" s="10">
        <f>(F141+G141)*(1+RESUMO!$P$7)</f>
        <v>0</v>
      </c>
      <c r="L141" s="10">
        <f t="shared" si="24"/>
        <v>0</v>
      </c>
    </row>
    <row r="142" spans="1:12" s="32" customFormat="1" ht="15.5" x14ac:dyDescent="0.35">
      <c r="A142" s="63" t="s">
        <v>202</v>
      </c>
      <c r="B142" s="57" t="s">
        <v>356</v>
      </c>
      <c r="C142" s="50"/>
      <c r="D142" s="64" t="s">
        <v>15</v>
      </c>
      <c r="E142" s="52">
        <v>6</v>
      </c>
      <c r="F142" s="6"/>
      <c r="G142" s="6"/>
      <c r="H142" s="10">
        <f t="shared" si="21"/>
        <v>0</v>
      </c>
      <c r="I142" s="10">
        <f t="shared" si="22"/>
        <v>0</v>
      </c>
      <c r="J142" s="4">
        <f t="shared" si="23"/>
        <v>0</v>
      </c>
      <c r="K142" s="10">
        <f>(F142+G142)*(1+RESUMO!$P$7)</f>
        <v>0</v>
      </c>
      <c r="L142" s="10">
        <f t="shared" si="24"/>
        <v>0</v>
      </c>
    </row>
    <row r="143" spans="1:12" s="32" customFormat="1" ht="15.5" x14ac:dyDescent="0.35">
      <c r="A143" s="60">
        <v>6</v>
      </c>
      <c r="B143" s="61" t="s">
        <v>357</v>
      </c>
      <c r="C143" s="47"/>
      <c r="D143" s="62" t="s">
        <v>402</v>
      </c>
      <c r="E143" s="48"/>
      <c r="F143" s="3"/>
      <c r="G143" s="3"/>
      <c r="H143" s="49">
        <f>SUBTOTAL(9,H144:H150)</f>
        <v>0</v>
      </c>
      <c r="I143" s="49">
        <f t="shared" ref="I143:J143" si="25">SUBTOTAL(9,I144:I150)</f>
        <v>0</v>
      </c>
      <c r="J143" s="49">
        <f t="shared" si="25"/>
        <v>0</v>
      </c>
      <c r="K143" s="5"/>
      <c r="L143" s="49">
        <f>SUBTOTAL(9,L144:L150)</f>
        <v>0</v>
      </c>
    </row>
    <row r="144" spans="1:12" s="32" customFormat="1" ht="15.5" x14ac:dyDescent="0.35">
      <c r="A144" s="63" t="s">
        <v>66</v>
      </c>
      <c r="B144" s="57" t="s">
        <v>358</v>
      </c>
      <c r="C144" s="50"/>
      <c r="D144" s="64" t="s">
        <v>15</v>
      </c>
      <c r="E144" s="52">
        <v>4</v>
      </c>
      <c r="F144" s="6"/>
      <c r="G144" s="6"/>
      <c r="H144" s="10">
        <f t="shared" ref="H144:H150" si="26">E144*F144</f>
        <v>0</v>
      </c>
      <c r="I144" s="10">
        <f t="shared" ref="I144:I150" si="27">E144*G144</f>
        <v>0</v>
      </c>
      <c r="J144" s="4">
        <f t="shared" ref="J144:J150" si="28">H144+I144</f>
        <v>0</v>
      </c>
      <c r="K144" s="10">
        <f>(F144+G144)*(1+RESUMO!$P$7)</f>
        <v>0</v>
      </c>
      <c r="L144" s="10">
        <f t="shared" ref="L144:L150" si="29">E144*K144</f>
        <v>0</v>
      </c>
    </row>
    <row r="145" spans="1:12" s="32" customFormat="1" ht="15.5" x14ac:dyDescent="0.35">
      <c r="A145" s="63" t="s">
        <v>67</v>
      </c>
      <c r="B145" s="57" t="s">
        <v>359</v>
      </c>
      <c r="C145" s="50"/>
      <c r="D145" s="64" t="s">
        <v>15</v>
      </c>
      <c r="E145" s="52">
        <v>28</v>
      </c>
      <c r="F145" s="6"/>
      <c r="G145" s="6"/>
      <c r="H145" s="10">
        <f t="shared" si="26"/>
        <v>0</v>
      </c>
      <c r="I145" s="10">
        <f t="shared" si="27"/>
        <v>0</v>
      </c>
      <c r="J145" s="4">
        <f t="shared" si="28"/>
        <v>0</v>
      </c>
      <c r="K145" s="10">
        <f>(F145+G145)*(1+RESUMO!$P$7)</f>
        <v>0</v>
      </c>
      <c r="L145" s="10">
        <f t="shared" si="29"/>
        <v>0</v>
      </c>
    </row>
    <row r="146" spans="1:12" s="32" customFormat="1" ht="15.5" x14ac:dyDescent="0.35">
      <c r="A146" s="63" t="s">
        <v>203</v>
      </c>
      <c r="B146" s="57" t="s">
        <v>360</v>
      </c>
      <c r="C146" s="50"/>
      <c r="D146" s="64" t="s">
        <v>15</v>
      </c>
      <c r="E146" s="52">
        <v>7</v>
      </c>
      <c r="F146" s="6"/>
      <c r="G146" s="6"/>
      <c r="H146" s="10">
        <f t="shared" si="26"/>
        <v>0</v>
      </c>
      <c r="I146" s="10">
        <f t="shared" si="27"/>
        <v>0</v>
      </c>
      <c r="J146" s="4">
        <f t="shared" si="28"/>
        <v>0</v>
      </c>
      <c r="K146" s="10">
        <f>(F146+G146)*(1+RESUMO!$P$7)</f>
        <v>0</v>
      </c>
      <c r="L146" s="10">
        <f t="shared" si="29"/>
        <v>0</v>
      </c>
    </row>
    <row r="147" spans="1:12" s="32" customFormat="1" ht="15.5" x14ac:dyDescent="0.35">
      <c r="A147" s="63" t="s">
        <v>204</v>
      </c>
      <c r="B147" s="57" t="s">
        <v>361</v>
      </c>
      <c r="C147" s="50"/>
      <c r="D147" s="64" t="s">
        <v>15</v>
      </c>
      <c r="E147" s="52">
        <v>15</v>
      </c>
      <c r="F147" s="6"/>
      <c r="G147" s="6"/>
      <c r="H147" s="10">
        <f t="shared" si="26"/>
        <v>0</v>
      </c>
      <c r="I147" s="10">
        <f t="shared" si="27"/>
        <v>0</v>
      </c>
      <c r="J147" s="4">
        <f t="shared" si="28"/>
        <v>0</v>
      </c>
      <c r="K147" s="10">
        <f>(F147+G147)*(1+RESUMO!$P$7)</f>
        <v>0</v>
      </c>
      <c r="L147" s="10">
        <f t="shared" si="29"/>
        <v>0</v>
      </c>
    </row>
    <row r="148" spans="1:12" s="32" customFormat="1" ht="15.5" x14ac:dyDescent="0.35">
      <c r="A148" s="63" t="s">
        <v>205</v>
      </c>
      <c r="B148" s="57" t="s">
        <v>362</v>
      </c>
      <c r="C148" s="50"/>
      <c r="D148" s="64" t="s">
        <v>15</v>
      </c>
      <c r="E148" s="52">
        <v>2</v>
      </c>
      <c r="F148" s="6"/>
      <c r="G148" s="6"/>
      <c r="H148" s="10">
        <f t="shared" si="26"/>
        <v>0</v>
      </c>
      <c r="I148" s="10">
        <f t="shared" si="27"/>
        <v>0</v>
      </c>
      <c r="J148" s="4">
        <f t="shared" si="28"/>
        <v>0</v>
      </c>
      <c r="K148" s="10">
        <f>(F148+G148)*(1+RESUMO!$P$7)</f>
        <v>0</v>
      </c>
      <c r="L148" s="10">
        <f t="shared" si="29"/>
        <v>0</v>
      </c>
    </row>
    <row r="149" spans="1:12" s="32" customFormat="1" ht="15.5" x14ac:dyDescent="0.35">
      <c r="A149" s="63" t="s">
        <v>206</v>
      </c>
      <c r="B149" s="57" t="s">
        <v>363</v>
      </c>
      <c r="C149" s="50"/>
      <c r="D149" s="64" t="s">
        <v>15</v>
      </c>
      <c r="E149" s="52">
        <v>55</v>
      </c>
      <c r="F149" s="6"/>
      <c r="G149" s="6"/>
      <c r="H149" s="10">
        <f t="shared" si="26"/>
        <v>0</v>
      </c>
      <c r="I149" s="10">
        <f t="shared" si="27"/>
        <v>0</v>
      </c>
      <c r="J149" s="4">
        <f t="shared" si="28"/>
        <v>0</v>
      </c>
      <c r="K149" s="10">
        <f>(F149+G149)*(1+RESUMO!$P$7)</f>
        <v>0</v>
      </c>
      <c r="L149" s="10">
        <f t="shared" si="29"/>
        <v>0</v>
      </c>
    </row>
    <row r="150" spans="1:12" s="32" customFormat="1" ht="15.5" x14ac:dyDescent="0.35">
      <c r="A150" s="63" t="s">
        <v>207</v>
      </c>
      <c r="B150" s="57" t="s">
        <v>364</v>
      </c>
      <c r="C150" s="50"/>
      <c r="D150" s="64" t="s">
        <v>15</v>
      </c>
      <c r="E150" s="52">
        <v>8</v>
      </c>
      <c r="F150" s="6"/>
      <c r="G150" s="6"/>
      <c r="H150" s="10">
        <f t="shared" si="26"/>
        <v>0</v>
      </c>
      <c r="I150" s="10">
        <f t="shared" si="27"/>
        <v>0</v>
      </c>
      <c r="J150" s="4">
        <f t="shared" si="28"/>
        <v>0</v>
      </c>
      <c r="K150" s="10">
        <f>(F150+G150)*(1+RESUMO!$P$7)</f>
        <v>0</v>
      </c>
      <c r="L150" s="10">
        <f t="shared" si="29"/>
        <v>0</v>
      </c>
    </row>
    <row r="151" spans="1:12" s="32" customFormat="1" ht="15.5" x14ac:dyDescent="0.35">
      <c r="A151" s="60">
        <v>7</v>
      </c>
      <c r="B151" s="61" t="s">
        <v>365</v>
      </c>
      <c r="C151" s="47"/>
      <c r="D151" s="62"/>
      <c r="E151" s="48"/>
      <c r="F151" s="3"/>
      <c r="G151" s="3"/>
      <c r="H151" s="49">
        <f>SUBTOTAL(9,H152:H158)</f>
        <v>0</v>
      </c>
      <c r="I151" s="49">
        <f t="shared" ref="I151:J151" si="30">SUBTOTAL(9,I152:I158)</f>
        <v>0</v>
      </c>
      <c r="J151" s="49">
        <f t="shared" si="30"/>
        <v>0</v>
      </c>
      <c r="K151" s="5"/>
      <c r="L151" s="49">
        <f>SUBTOTAL(9,L152:L158)</f>
        <v>0</v>
      </c>
    </row>
    <row r="152" spans="1:12" s="32" customFormat="1" ht="15.5" x14ac:dyDescent="0.35">
      <c r="A152" s="63" t="s">
        <v>69</v>
      </c>
      <c r="B152" s="57" t="s">
        <v>366</v>
      </c>
      <c r="C152" s="50"/>
      <c r="D152" s="64" t="s">
        <v>15</v>
      </c>
      <c r="E152" s="52">
        <v>32</v>
      </c>
      <c r="F152" s="6"/>
      <c r="G152" s="6"/>
      <c r="H152" s="10">
        <f t="shared" ref="H152:H158" si="31">E152*F152</f>
        <v>0</v>
      </c>
      <c r="I152" s="10">
        <f t="shared" ref="I152:I158" si="32">E152*G152</f>
        <v>0</v>
      </c>
      <c r="J152" s="4">
        <f t="shared" ref="J152:J158" si="33">H152+I152</f>
        <v>0</v>
      </c>
      <c r="K152" s="10">
        <f>(F152+G152)*(1+RESUMO!$P$7)</f>
        <v>0</v>
      </c>
      <c r="L152" s="10">
        <f t="shared" ref="L152:L158" si="34">E152*K152</f>
        <v>0</v>
      </c>
    </row>
    <row r="153" spans="1:12" s="32" customFormat="1" ht="15.5" x14ac:dyDescent="0.35">
      <c r="A153" s="63" t="s">
        <v>208</v>
      </c>
      <c r="B153" s="57" t="s">
        <v>367</v>
      </c>
      <c r="C153" s="50"/>
      <c r="D153" s="64" t="s">
        <v>15</v>
      </c>
      <c r="E153" s="52">
        <v>42</v>
      </c>
      <c r="F153" s="6"/>
      <c r="G153" s="6"/>
      <c r="H153" s="10">
        <f t="shared" si="31"/>
        <v>0</v>
      </c>
      <c r="I153" s="10">
        <f t="shared" si="32"/>
        <v>0</v>
      </c>
      <c r="J153" s="4">
        <f t="shared" si="33"/>
        <v>0</v>
      </c>
      <c r="K153" s="10">
        <f>(F153+G153)*(1+RESUMO!$P$7)</f>
        <v>0</v>
      </c>
      <c r="L153" s="10">
        <f t="shared" si="34"/>
        <v>0</v>
      </c>
    </row>
    <row r="154" spans="1:12" s="32" customFormat="1" ht="31" x14ac:dyDescent="0.35">
      <c r="A154" s="63" t="s">
        <v>209</v>
      </c>
      <c r="B154" s="57" t="s">
        <v>368</v>
      </c>
      <c r="C154" s="50"/>
      <c r="D154" s="64" t="s">
        <v>15</v>
      </c>
      <c r="E154" s="52">
        <v>16</v>
      </c>
      <c r="F154" s="6"/>
      <c r="G154" s="6"/>
      <c r="H154" s="10">
        <f t="shared" si="31"/>
        <v>0</v>
      </c>
      <c r="I154" s="10">
        <f t="shared" si="32"/>
        <v>0</v>
      </c>
      <c r="J154" s="4">
        <f t="shared" si="33"/>
        <v>0</v>
      </c>
      <c r="K154" s="10">
        <f>(F154+G154)*(1+RESUMO!$P$7)</f>
        <v>0</v>
      </c>
      <c r="L154" s="10">
        <f t="shared" si="34"/>
        <v>0</v>
      </c>
    </row>
    <row r="155" spans="1:12" s="32" customFormat="1" ht="31" x14ac:dyDescent="0.35">
      <c r="A155" s="63" t="s">
        <v>210</v>
      </c>
      <c r="B155" s="57" t="s">
        <v>369</v>
      </c>
      <c r="C155" s="50"/>
      <c r="D155" s="64" t="s">
        <v>15</v>
      </c>
      <c r="E155" s="52">
        <v>21</v>
      </c>
      <c r="F155" s="6"/>
      <c r="G155" s="6"/>
      <c r="H155" s="10">
        <f t="shared" si="31"/>
        <v>0</v>
      </c>
      <c r="I155" s="10">
        <f t="shared" si="32"/>
        <v>0</v>
      </c>
      <c r="J155" s="4">
        <f t="shared" si="33"/>
        <v>0</v>
      </c>
      <c r="K155" s="10">
        <f>(F155+G155)*(1+RESUMO!$P$7)</f>
        <v>0</v>
      </c>
      <c r="L155" s="10">
        <f t="shared" si="34"/>
        <v>0</v>
      </c>
    </row>
    <row r="156" spans="1:12" s="32" customFormat="1" ht="31" x14ac:dyDescent="0.35">
      <c r="A156" s="63" t="s">
        <v>211</v>
      </c>
      <c r="B156" s="57" t="s">
        <v>370</v>
      </c>
      <c r="C156" s="50"/>
      <c r="D156" s="64" t="s">
        <v>15</v>
      </c>
      <c r="E156" s="52">
        <v>4</v>
      </c>
      <c r="F156" s="6"/>
      <c r="G156" s="6"/>
      <c r="H156" s="10">
        <f t="shared" si="31"/>
        <v>0</v>
      </c>
      <c r="I156" s="10">
        <f t="shared" si="32"/>
        <v>0</v>
      </c>
      <c r="J156" s="4">
        <f t="shared" si="33"/>
        <v>0</v>
      </c>
      <c r="K156" s="10">
        <f>(F156+G156)*(1+RESUMO!$P$7)</f>
        <v>0</v>
      </c>
      <c r="L156" s="10">
        <f t="shared" si="34"/>
        <v>0</v>
      </c>
    </row>
    <row r="157" spans="1:12" s="32" customFormat="1" ht="46.5" x14ac:dyDescent="0.35">
      <c r="A157" s="63" t="s">
        <v>212</v>
      </c>
      <c r="B157" s="57" t="s">
        <v>371</v>
      </c>
      <c r="C157" s="50"/>
      <c r="D157" s="64" t="s">
        <v>15</v>
      </c>
      <c r="E157" s="52">
        <v>8</v>
      </c>
      <c r="F157" s="6"/>
      <c r="G157" s="6"/>
      <c r="H157" s="10">
        <f t="shared" si="31"/>
        <v>0</v>
      </c>
      <c r="I157" s="10">
        <f t="shared" si="32"/>
        <v>0</v>
      </c>
      <c r="J157" s="4">
        <f t="shared" si="33"/>
        <v>0</v>
      </c>
      <c r="K157" s="10">
        <f>(F157+G157)*(1+RESUMO!$P$7)</f>
        <v>0</v>
      </c>
      <c r="L157" s="10">
        <f t="shared" si="34"/>
        <v>0</v>
      </c>
    </row>
    <row r="158" spans="1:12" s="32" customFormat="1" ht="15.5" x14ac:dyDescent="0.35">
      <c r="A158" s="63" t="s">
        <v>212</v>
      </c>
      <c r="B158" s="57" t="s">
        <v>372</v>
      </c>
      <c r="C158" s="50"/>
      <c r="D158" s="64" t="s">
        <v>15</v>
      </c>
      <c r="E158" s="52">
        <v>2</v>
      </c>
      <c r="F158" s="6"/>
      <c r="G158" s="6"/>
      <c r="H158" s="10">
        <f t="shared" si="31"/>
        <v>0</v>
      </c>
      <c r="I158" s="10">
        <f t="shared" si="32"/>
        <v>0</v>
      </c>
      <c r="J158" s="4">
        <f t="shared" si="33"/>
        <v>0</v>
      </c>
      <c r="K158" s="10">
        <f>(F158+G158)*(1+RESUMO!$P$7)</f>
        <v>0</v>
      </c>
      <c r="L158" s="10">
        <f t="shared" si="34"/>
        <v>0</v>
      </c>
    </row>
    <row r="159" spans="1:12" s="32" customFormat="1" ht="15.5" x14ac:dyDescent="0.35">
      <c r="A159" s="60">
        <v>8</v>
      </c>
      <c r="B159" s="61" t="s">
        <v>373</v>
      </c>
      <c r="C159" s="47"/>
      <c r="D159" s="62"/>
      <c r="E159" s="48"/>
      <c r="F159" s="3"/>
      <c r="G159" s="3"/>
      <c r="H159" s="49">
        <f>SUBTOTAL(9,H160:H185)</f>
        <v>0</v>
      </c>
      <c r="I159" s="49">
        <f t="shared" ref="I159:J159" si="35">SUBTOTAL(9,I160:I185)</f>
        <v>0</v>
      </c>
      <c r="J159" s="49">
        <f t="shared" si="35"/>
        <v>0</v>
      </c>
      <c r="K159" s="5"/>
      <c r="L159" s="49">
        <f>SUBTOTAL(9,L160:L185)</f>
        <v>0</v>
      </c>
    </row>
    <row r="160" spans="1:12" s="32" customFormat="1" ht="15.5" x14ac:dyDescent="0.35">
      <c r="A160" s="65" t="s">
        <v>68</v>
      </c>
      <c r="B160" s="66" t="s">
        <v>374</v>
      </c>
      <c r="C160" s="53"/>
      <c r="D160" s="67"/>
      <c r="E160" s="54"/>
      <c r="F160" s="13"/>
      <c r="G160" s="13"/>
      <c r="H160" s="7"/>
      <c r="I160" s="7"/>
      <c r="J160" s="7"/>
      <c r="K160" s="7"/>
      <c r="L160" s="7"/>
    </row>
    <row r="161" spans="1:12" s="32" customFormat="1" ht="31" x14ac:dyDescent="0.35">
      <c r="A161" s="63" t="s">
        <v>213</v>
      </c>
      <c r="B161" s="57" t="s">
        <v>375</v>
      </c>
      <c r="C161" s="50"/>
      <c r="D161" s="64" t="s">
        <v>14</v>
      </c>
      <c r="E161" s="52">
        <v>200</v>
      </c>
      <c r="F161" s="6"/>
      <c r="G161" s="6"/>
      <c r="H161" s="10">
        <f t="shared" ref="H161:H164" si="36">E161*F161</f>
        <v>0</v>
      </c>
      <c r="I161" s="10">
        <f t="shared" ref="I161:I164" si="37">E161*G161</f>
        <v>0</v>
      </c>
      <c r="J161" s="4">
        <f t="shared" ref="J161:J164" si="38">H161+I161</f>
        <v>0</v>
      </c>
      <c r="K161" s="10">
        <f>(F161+G161)*(1+RESUMO!$P$7)</f>
        <v>0</v>
      </c>
      <c r="L161" s="10">
        <f t="shared" ref="L161:L164" si="39">E161*K161</f>
        <v>0</v>
      </c>
    </row>
    <row r="162" spans="1:12" s="32" customFormat="1" ht="31" x14ac:dyDescent="0.35">
      <c r="A162" s="63" t="s">
        <v>214</v>
      </c>
      <c r="B162" s="57" t="s">
        <v>376</v>
      </c>
      <c r="C162" s="50"/>
      <c r="D162" s="64" t="s">
        <v>15</v>
      </c>
      <c r="E162" s="52">
        <v>1</v>
      </c>
      <c r="F162" s="6"/>
      <c r="G162" s="6"/>
      <c r="H162" s="10">
        <f t="shared" si="36"/>
        <v>0</v>
      </c>
      <c r="I162" s="10">
        <f t="shared" si="37"/>
        <v>0</v>
      </c>
      <c r="J162" s="4">
        <f t="shared" si="38"/>
        <v>0</v>
      </c>
      <c r="K162" s="10">
        <f>(F162+G162)*(1+RESUMO!$P$7)</f>
        <v>0</v>
      </c>
      <c r="L162" s="10">
        <f t="shared" si="39"/>
        <v>0</v>
      </c>
    </row>
    <row r="163" spans="1:12" s="32" customFormat="1" ht="15.5" x14ac:dyDescent="0.35">
      <c r="A163" s="63" t="s">
        <v>215</v>
      </c>
      <c r="B163" s="57" t="s">
        <v>377</v>
      </c>
      <c r="C163" s="50"/>
      <c r="D163" s="64" t="s">
        <v>15</v>
      </c>
      <c r="E163" s="52">
        <v>2</v>
      </c>
      <c r="F163" s="6"/>
      <c r="G163" s="6"/>
      <c r="H163" s="10">
        <f t="shared" si="36"/>
        <v>0</v>
      </c>
      <c r="I163" s="10">
        <f t="shared" si="37"/>
        <v>0</v>
      </c>
      <c r="J163" s="4">
        <f t="shared" si="38"/>
        <v>0</v>
      </c>
      <c r="K163" s="10">
        <f>(F163+G163)*(1+RESUMO!$P$7)</f>
        <v>0</v>
      </c>
      <c r="L163" s="10">
        <f t="shared" si="39"/>
        <v>0</v>
      </c>
    </row>
    <row r="164" spans="1:12" s="32" customFormat="1" ht="15.5" x14ac:dyDescent="0.35">
      <c r="A164" s="63" t="s">
        <v>216</v>
      </c>
      <c r="B164" s="57" t="s">
        <v>378</v>
      </c>
      <c r="C164" s="50"/>
      <c r="D164" s="64" t="s">
        <v>15</v>
      </c>
      <c r="E164" s="52">
        <v>2</v>
      </c>
      <c r="F164" s="6"/>
      <c r="G164" s="6"/>
      <c r="H164" s="10">
        <f t="shared" si="36"/>
        <v>0</v>
      </c>
      <c r="I164" s="10">
        <f t="shared" si="37"/>
        <v>0</v>
      </c>
      <c r="J164" s="4">
        <f t="shared" si="38"/>
        <v>0</v>
      </c>
      <c r="K164" s="10">
        <f>(F164+G164)*(1+RESUMO!$P$7)</f>
        <v>0</v>
      </c>
      <c r="L164" s="10">
        <f t="shared" si="39"/>
        <v>0</v>
      </c>
    </row>
    <row r="165" spans="1:12" s="32" customFormat="1" ht="15.5" x14ac:dyDescent="0.35">
      <c r="A165" s="65" t="s">
        <v>217</v>
      </c>
      <c r="B165" s="66" t="s">
        <v>379</v>
      </c>
      <c r="C165" s="53"/>
      <c r="D165" s="67"/>
      <c r="E165" s="54"/>
      <c r="F165" s="13"/>
      <c r="G165" s="13"/>
      <c r="H165" s="7"/>
      <c r="I165" s="7"/>
      <c r="J165" s="7"/>
      <c r="K165" s="7"/>
      <c r="L165" s="7"/>
    </row>
    <row r="166" spans="1:12" s="32" customFormat="1" ht="93" x14ac:dyDescent="0.35">
      <c r="A166" s="63" t="s">
        <v>218</v>
      </c>
      <c r="B166" s="57" t="s">
        <v>380</v>
      </c>
      <c r="C166" s="50"/>
      <c r="D166" s="64" t="s">
        <v>15</v>
      </c>
      <c r="E166" s="52">
        <v>1</v>
      </c>
      <c r="F166" s="6"/>
      <c r="G166" s="6"/>
      <c r="H166" s="10">
        <f t="shared" ref="H166:H175" si="40">E166*F166</f>
        <v>0</v>
      </c>
      <c r="I166" s="10">
        <f t="shared" ref="I166:I175" si="41">E166*G166</f>
        <v>0</v>
      </c>
      <c r="J166" s="4">
        <f t="shared" ref="J166:J175" si="42">H166+I166</f>
        <v>0</v>
      </c>
      <c r="K166" s="10">
        <f>(F166+G166)*(1+RESUMO!$P$7)</f>
        <v>0</v>
      </c>
      <c r="L166" s="10">
        <f t="shared" ref="L166:L175" si="43">E166*K166</f>
        <v>0</v>
      </c>
    </row>
    <row r="167" spans="1:12" s="32" customFormat="1" ht="15.5" x14ac:dyDescent="0.35">
      <c r="A167" s="63" t="s">
        <v>219</v>
      </c>
      <c r="B167" s="57" t="s">
        <v>381</v>
      </c>
      <c r="C167" s="50"/>
      <c r="D167" s="64" t="s">
        <v>15</v>
      </c>
      <c r="E167" s="52">
        <v>1</v>
      </c>
      <c r="F167" s="6"/>
      <c r="G167" s="6"/>
      <c r="H167" s="10">
        <f t="shared" si="40"/>
        <v>0</v>
      </c>
      <c r="I167" s="10">
        <f t="shared" si="41"/>
        <v>0</v>
      </c>
      <c r="J167" s="4">
        <f t="shared" si="42"/>
        <v>0</v>
      </c>
      <c r="K167" s="10">
        <f>(F167+G167)*(1+RESUMO!$P$7)</f>
        <v>0</v>
      </c>
      <c r="L167" s="10">
        <f t="shared" si="43"/>
        <v>0</v>
      </c>
    </row>
    <row r="168" spans="1:12" s="32" customFormat="1" ht="15.5" x14ac:dyDescent="0.35">
      <c r="A168" s="63" t="s">
        <v>220</v>
      </c>
      <c r="B168" s="57" t="s">
        <v>382</v>
      </c>
      <c r="C168" s="50"/>
      <c r="D168" s="64" t="s">
        <v>15</v>
      </c>
      <c r="E168" s="52">
        <v>1</v>
      </c>
      <c r="F168" s="6"/>
      <c r="G168" s="6"/>
      <c r="H168" s="10">
        <f t="shared" si="40"/>
        <v>0</v>
      </c>
      <c r="I168" s="10">
        <f t="shared" si="41"/>
        <v>0</v>
      </c>
      <c r="J168" s="4">
        <f t="shared" si="42"/>
        <v>0</v>
      </c>
      <c r="K168" s="10">
        <f>(F168+G168)*(1+RESUMO!$P$7)</f>
        <v>0</v>
      </c>
      <c r="L168" s="10">
        <f t="shared" si="43"/>
        <v>0</v>
      </c>
    </row>
    <row r="169" spans="1:12" s="32" customFormat="1" ht="15.5" x14ac:dyDescent="0.35">
      <c r="A169" s="63" t="s">
        <v>221</v>
      </c>
      <c r="B169" s="57" t="s">
        <v>383</v>
      </c>
      <c r="C169" s="50"/>
      <c r="D169" s="64" t="s">
        <v>15</v>
      </c>
      <c r="E169" s="52">
        <v>1</v>
      </c>
      <c r="F169" s="6"/>
      <c r="G169" s="6"/>
      <c r="H169" s="10">
        <f t="shared" si="40"/>
        <v>0</v>
      </c>
      <c r="I169" s="10">
        <f t="shared" si="41"/>
        <v>0</v>
      </c>
      <c r="J169" s="4">
        <f t="shared" si="42"/>
        <v>0</v>
      </c>
      <c r="K169" s="10">
        <f>(F169+G169)*(1+RESUMO!$P$7)</f>
        <v>0</v>
      </c>
      <c r="L169" s="10">
        <f t="shared" si="43"/>
        <v>0</v>
      </c>
    </row>
    <row r="170" spans="1:12" s="32" customFormat="1" ht="31" x14ac:dyDescent="0.35">
      <c r="A170" s="63" t="s">
        <v>222</v>
      </c>
      <c r="B170" s="57" t="s">
        <v>384</v>
      </c>
      <c r="C170" s="50"/>
      <c r="D170" s="64" t="s">
        <v>15</v>
      </c>
      <c r="E170" s="52">
        <v>1</v>
      </c>
      <c r="F170" s="6"/>
      <c r="G170" s="6"/>
      <c r="H170" s="10">
        <f t="shared" si="40"/>
        <v>0</v>
      </c>
      <c r="I170" s="10">
        <f t="shared" si="41"/>
        <v>0</v>
      </c>
      <c r="J170" s="4">
        <f t="shared" si="42"/>
        <v>0</v>
      </c>
      <c r="K170" s="10">
        <f>(F170+G170)*(1+RESUMO!$P$7)</f>
        <v>0</v>
      </c>
      <c r="L170" s="10">
        <f t="shared" si="43"/>
        <v>0</v>
      </c>
    </row>
    <row r="171" spans="1:12" s="32" customFormat="1" ht="31" x14ac:dyDescent="0.35">
      <c r="A171" s="63" t="s">
        <v>223</v>
      </c>
      <c r="B171" s="57" t="s">
        <v>385</v>
      </c>
      <c r="C171" s="50"/>
      <c r="D171" s="64" t="s">
        <v>15</v>
      </c>
      <c r="E171" s="52">
        <v>4</v>
      </c>
      <c r="F171" s="6"/>
      <c r="G171" s="6"/>
      <c r="H171" s="10">
        <f t="shared" si="40"/>
        <v>0</v>
      </c>
      <c r="I171" s="10">
        <f t="shared" si="41"/>
        <v>0</v>
      </c>
      <c r="J171" s="4">
        <f t="shared" si="42"/>
        <v>0</v>
      </c>
      <c r="K171" s="10">
        <f>(F171+G171)*(1+RESUMO!$P$7)</f>
        <v>0</v>
      </c>
      <c r="L171" s="10">
        <f t="shared" si="43"/>
        <v>0</v>
      </c>
    </row>
    <row r="172" spans="1:12" s="32" customFormat="1" ht="15.5" x14ac:dyDescent="0.35">
      <c r="A172" s="63" t="s">
        <v>224</v>
      </c>
      <c r="B172" s="57" t="s">
        <v>386</v>
      </c>
      <c r="C172" s="50"/>
      <c r="D172" s="64" t="s">
        <v>14</v>
      </c>
      <c r="E172" s="52">
        <v>305</v>
      </c>
      <c r="F172" s="6"/>
      <c r="G172" s="6"/>
      <c r="H172" s="10">
        <f t="shared" si="40"/>
        <v>0</v>
      </c>
      <c r="I172" s="10">
        <f t="shared" si="41"/>
        <v>0</v>
      </c>
      <c r="J172" s="4">
        <f t="shared" si="42"/>
        <v>0</v>
      </c>
      <c r="K172" s="10">
        <f>(F172+G172)*(1+RESUMO!$P$7)</f>
        <v>0</v>
      </c>
      <c r="L172" s="10">
        <f t="shared" si="43"/>
        <v>0</v>
      </c>
    </row>
    <row r="173" spans="1:12" s="32" customFormat="1" ht="15.5" x14ac:dyDescent="0.35">
      <c r="A173" s="63" t="s">
        <v>225</v>
      </c>
      <c r="B173" s="57" t="s">
        <v>387</v>
      </c>
      <c r="C173" s="50"/>
      <c r="D173" s="64" t="s">
        <v>15</v>
      </c>
      <c r="E173" s="52">
        <v>28</v>
      </c>
      <c r="F173" s="6"/>
      <c r="G173" s="6"/>
      <c r="H173" s="10">
        <f t="shared" si="40"/>
        <v>0</v>
      </c>
      <c r="I173" s="10">
        <f t="shared" si="41"/>
        <v>0</v>
      </c>
      <c r="J173" s="4">
        <f t="shared" si="42"/>
        <v>0</v>
      </c>
      <c r="K173" s="10">
        <f>(F173+G173)*(1+RESUMO!$P$7)</f>
        <v>0</v>
      </c>
      <c r="L173" s="10">
        <f t="shared" si="43"/>
        <v>0</v>
      </c>
    </row>
    <row r="174" spans="1:12" s="32" customFormat="1" ht="15.5" x14ac:dyDescent="0.35">
      <c r="A174" s="63" t="s">
        <v>226</v>
      </c>
      <c r="B174" s="57" t="s">
        <v>388</v>
      </c>
      <c r="C174" s="50"/>
      <c r="D174" s="64" t="s">
        <v>15</v>
      </c>
      <c r="E174" s="52">
        <v>20</v>
      </c>
      <c r="F174" s="6"/>
      <c r="G174" s="6"/>
      <c r="H174" s="10">
        <f t="shared" si="40"/>
        <v>0</v>
      </c>
      <c r="I174" s="10">
        <f t="shared" si="41"/>
        <v>0</v>
      </c>
      <c r="J174" s="4">
        <f t="shared" si="42"/>
        <v>0</v>
      </c>
      <c r="K174" s="10">
        <f>(F174+G174)*(1+RESUMO!$P$7)</f>
        <v>0</v>
      </c>
      <c r="L174" s="10">
        <f t="shared" si="43"/>
        <v>0</v>
      </c>
    </row>
    <row r="175" spans="1:12" s="32" customFormat="1" ht="15.5" x14ac:dyDescent="0.35">
      <c r="A175" s="63" t="s">
        <v>227</v>
      </c>
      <c r="B175" s="57" t="s">
        <v>389</v>
      </c>
      <c r="C175" s="50"/>
      <c r="D175" s="64" t="s">
        <v>15</v>
      </c>
      <c r="E175" s="52">
        <v>10</v>
      </c>
      <c r="F175" s="6"/>
      <c r="G175" s="6"/>
      <c r="H175" s="10">
        <f t="shared" si="40"/>
        <v>0</v>
      </c>
      <c r="I175" s="10">
        <f t="shared" si="41"/>
        <v>0</v>
      </c>
      <c r="J175" s="4">
        <f t="shared" si="42"/>
        <v>0</v>
      </c>
      <c r="K175" s="10">
        <f>(F175+G175)*(1+RESUMO!$P$7)</f>
        <v>0</v>
      </c>
      <c r="L175" s="10">
        <f t="shared" si="43"/>
        <v>0</v>
      </c>
    </row>
    <row r="176" spans="1:12" s="32" customFormat="1" ht="15.5" x14ac:dyDescent="0.35">
      <c r="A176" s="65" t="s">
        <v>228</v>
      </c>
      <c r="B176" s="66" t="s">
        <v>390</v>
      </c>
      <c r="C176" s="53"/>
      <c r="D176" s="67"/>
      <c r="E176" s="54"/>
      <c r="F176" s="13"/>
      <c r="G176" s="13"/>
      <c r="H176" s="7"/>
      <c r="I176" s="7"/>
      <c r="J176" s="7"/>
      <c r="K176" s="7"/>
      <c r="L176" s="7"/>
    </row>
    <row r="177" spans="1:12" s="32" customFormat="1" ht="46.5" x14ac:dyDescent="0.35">
      <c r="A177" s="63" t="s">
        <v>229</v>
      </c>
      <c r="B177" s="57" t="s">
        <v>391</v>
      </c>
      <c r="C177" s="50"/>
      <c r="D177" s="64" t="s">
        <v>15</v>
      </c>
      <c r="E177" s="52">
        <v>3</v>
      </c>
      <c r="F177" s="6"/>
      <c r="G177" s="6"/>
      <c r="H177" s="10">
        <f t="shared" ref="H177:H185" si="44">E177*F177</f>
        <v>0</v>
      </c>
      <c r="I177" s="10">
        <f t="shared" ref="I177:I185" si="45">E177*G177</f>
        <v>0</v>
      </c>
      <c r="J177" s="4">
        <f t="shared" ref="J177:J185" si="46">H177+I177</f>
        <v>0</v>
      </c>
      <c r="K177" s="10">
        <f>(F177+G177)*(1+RESUMO!$P$7)</f>
        <v>0</v>
      </c>
      <c r="L177" s="10">
        <f t="shared" ref="L177:L185" si="47">E177*K177</f>
        <v>0</v>
      </c>
    </row>
    <row r="178" spans="1:12" s="32" customFormat="1" ht="46.5" x14ac:dyDescent="0.35">
      <c r="A178" s="63" t="s">
        <v>230</v>
      </c>
      <c r="B178" s="57" t="s">
        <v>392</v>
      </c>
      <c r="C178" s="50"/>
      <c r="D178" s="64" t="s">
        <v>15</v>
      </c>
      <c r="E178" s="52">
        <v>4</v>
      </c>
      <c r="F178" s="6"/>
      <c r="G178" s="6"/>
      <c r="H178" s="10">
        <f t="shared" si="44"/>
        <v>0</v>
      </c>
      <c r="I178" s="10">
        <f t="shared" si="45"/>
        <v>0</v>
      </c>
      <c r="J178" s="4">
        <f t="shared" si="46"/>
        <v>0</v>
      </c>
      <c r="K178" s="10">
        <f>(F178+G178)*(1+RESUMO!$P$7)</f>
        <v>0</v>
      </c>
      <c r="L178" s="10">
        <f t="shared" si="47"/>
        <v>0</v>
      </c>
    </row>
    <row r="179" spans="1:12" s="32" customFormat="1" ht="15.5" x14ac:dyDescent="0.35">
      <c r="A179" s="63" t="s">
        <v>231</v>
      </c>
      <c r="B179" s="57" t="s">
        <v>393</v>
      </c>
      <c r="C179" s="50"/>
      <c r="D179" s="64" t="s">
        <v>15</v>
      </c>
      <c r="E179" s="52">
        <v>7</v>
      </c>
      <c r="F179" s="6"/>
      <c r="G179" s="6"/>
      <c r="H179" s="10">
        <f t="shared" si="44"/>
        <v>0</v>
      </c>
      <c r="I179" s="10">
        <f t="shared" si="45"/>
        <v>0</v>
      </c>
      <c r="J179" s="4">
        <f t="shared" si="46"/>
        <v>0</v>
      </c>
      <c r="K179" s="10">
        <f>(F179+G179)*(1+RESUMO!$P$7)</f>
        <v>0</v>
      </c>
      <c r="L179" s="10">
        <f t="shared" si="47"/>
        <v>0</v>
      </c>
    </row>
    <row r="180" spans="1:12" s="32" customFormat="1" ht="15.5" x14ac:dyDescent="0.35">
      <c r="A180" s="63" t="s">
        <v>232</v>
      </c>
      <c r="B180" s="57" t="s">
        <v>394</v>
      </c>
      <c r="C180" s="50"/>
      <c r="D180" s="64" t="s">
        <v>15</v>
      </c>
      <c r="E180" s="52">
        <v>1</v>
      </c>
      <c r="F180" s="6"/>
      <c r="G180" s="6"/>
      <c r="H180" s="10">
        <f t="shared" si="44"/>
        <v>0</v>
      </c>
      <c r="I180" s="10">
        <f t="shared" si="45"/>
        <v>0</v>
      </c>
      <c r="J180" s="4">
        <f t="shared" si="46"/>
        <v>0</v>
      </c>
      <c r="K180" s="10">
        <f>(F180+G180)*(1+RESUMO!$P$7)</f>
        <v>0</v>
      </c>
      <c r="L180" s="10">
        <f t="shared" si="47"/>
        <v>0</v>
      </c>
    </row>
    <row r="181" spans="1:12" s="32" customFormat="1" ht="15.5" x14ac:dyDescent="0.35">
      <c r="A181" s="63" t="s">
        <v>233</v>
      </c>
      <c r="B181" s="57" t="s">
        <v>395</v>
      </c>
      <c r="C181" s="50"/>
      <c r="D181" s="64" t="s">
        <v>15</v>
      </c>
      <c r="E181" s="52">
        <v>7</v>
      </c>
      <c r="F181" s="6"/>
      <c r="G181" s="6"/>
      <c r="H181" s="10">
        <f t="shared" si="44"/>
        <v>0</v>
      </c>
      <c r="I181" s="10">
        <f t="shared" si="45"/>
        <v>0</v>
      </c>
      <c r="J181" s="4">
        <f t="shared" si="46"/>
        <v>0</v>
      </c>
      <c r="K181" s="10">
        <f>(F181+G181)*(1+RESUMO!$P$7)</f>
        <v>0</v>
      </c>
      <c r="L181" s="10">
        <f t="shared" si="47"/>
        <v>0</v>
      </c>
    </row>
    <row r="182" spans="1:12" s="32" customFormat="1" ht="15.5" x14ac:dyDescent="0.35">
      <c r="A182" s="63" t="s">
        <v>234</v>
      </c>
      <c r="B182" s="57" t="s">
        <v>396</v>
      </c>
      <c r="C182" s="50"/>
      <c r="D182" s="64" t="s">
        <v>15</v>
      </c>
      <c r="E182" s="52">
        <v>1</v>
      </c>
      <c r="F182" s="6"/>
      <c r="G182" s="6"/>
      <c r="H182" s="10">
        <f t="shared" si="44"/>
        <v>0</v>
      </c>
      <c r="I182" s="10">
        <f t="shared" si="45"/>
        <v>0</v>
      </c>
      <c r="J182" s="4">
        <f t="shared" si="46"/>
        <v>0</v>
      </c>
      <c r="K182" s="10">
        <f>(F182+G182)*(1+RESUMO!$P$7)</f>
        <v>0</v>
      </c>
      <c r="L182" s="10">
        <f t="shared" si="47"/>
        <v>0</v>
      </c>
    </row>
    <row r="183" spans="1:12" s="32" customFormat="1" ht="15.5" x14ac:dyDescent="0.35">
      <c r="A183" s="63" t="s">
        <v>235</v>
      </c>
      <c r="B183" s="57" t="s">
        <v>397</v>
      </c>
      <c r="C183" s="50"/>
      <c r="D183" s="64" t="s">
        <v>25</v>
      </c>
      <c r="E183" s="52">
        <v>1.2</v>
      </c>
      <c r="F183" s="6"/>
      <c r="G183" s="6"/>
      <c r="H183" s="10">
        <f t="shared" si="44"/>
        <v>0</v>
      </c>
      <c r="I183" s="10">
        <f t="shared" si="45"/>
        <v>0</v>
      </c>
      <c r="J183" s="4">
        <f t="shared" si="46"/>
        <v>0</v>
      </c>
      <c r="K183" s="10">
        <f>(F183+G183)*(1+RESUMO!$P$7)</f>
        <v>0</v>
      </c>
      <c r="L183" s="10">
        <f t="shared" si="47"/>
        <v>0</v>
      </c>
    </row>
    <row r="184" spans="1:12" s="32" customFormat="1" ht="15.5" x14ac:dyDescent="0.35">
      <c r="A184" s="63" t="s">
        <v>236</v>
      </c>
      <c r="B184" s="57" t="s">
        <v>398</v>
      </c>
      <c r="C184" s="50"/>
      <c r="D184" s="64" t="s">
        <v>25</v>
      </c>
      <c r="E184" s="52">
        <v>1.2</v>
      </c>
      <c r="F184" s="6"/>
      <c r="G184" s="6"/>
      <c r="H184" s="10">
        <f t="shared" si="44"/>
        <v>0</v>
      </c>
      <c r="I184" s="10">
        <f t="shared" si="45"/>
        <v>0</v>
      </c>
      <c r="J184" s="4">
        <f t="shared" si="46"/>
        <v>0</v>
      </c>
      <c r="K184" s="10">
        <f>(F184+G184)*(1+RESUMO!$P$7)</f>
        <v>0</v>
      </c>
      <c r="L184" s="10">
        <f t="shared" si="47"/>
        <v>0</v>
      </c>
    </row>
    <row r="185" spans="1:12" s="32" customFormat="1" ht="15.5" x14ac:dyDescent="0.35">
      <c r="A185" s="63" t="s">
        <v>237</v>
      </c>
      <c r="B185" s="57" t="s">
        <v>399</v>
      </c>
      <c r="C185" s="50"/>
      <c r="D185" s="64" t="s">
        <v>26</v>
      </c>
      <c r="E185" s="52">
        <v>0.1</v>
      </c>
      <c r="F185" s="6"/>
      <c r="G185" s="6"/>
      <c r="H185" s="10">
        <f t="shared" si="44"/>
        <v>0</v>
      </c>
      <c r="I185" s="10">
        <f t="shared" si="45"/>
        <v>0</v>
      </c>
      <c r="J185" s="4">
        <f t="shared" si="46"/>
        <v>0</v>
      </c>
      <c r="K185" s="10">
        <f>(F185+G185)*(1+RESUMO!$P$7)</f>
        <v>0</v>
      </c>
      <c r="L185" s="10">
        <f t="shared" si="47"/>
        <v>0</v>
      </c>
    </row>
    <row r="186" spans="1:12" ht="36.75" customHeight="1" x14ac:dyDescent="0.35">
      <c r="A186" s="59"/>
      <c r="B186" s="134" t="s">
        <v>9</v>
      </c>
      <c r="C186" s="134"/>
      <c r="D186" s="134"/>
      <c r="E186" s="134"/>
      <c r="F186" s="134"/>
      <c r="G186" s="134"/>
      <c r="H186" s="11">
        <f>SUBTOTAL(9,H11:H185)</f>
        <v>0</v>
      </c>
      <c r="I186" s="11">
        <f>SUBTOTAL(9,I11:I185)</f>
        <v>0</v>
      </c>
      <c r="J186" s="11">
        <f>SUBTOTAL(9,J11:J185)</f>
        <v>0</v>
      </c>
      <c r="K186" s="11"/>
      <c r="L186" s="12">
        <f>SUBTOTAL(9,L11:L185)</f>
        <v>0</v>
      </c>
    </row>
    <row r="188" spans="1:12" ht="18" customHeight="1" x14ac:dyDescent="0.35">
      <c r="I188" s="34"/>
      <c r="J188" s="34"/>
      <c r="K188" s="34"/>
    </row>
    <row r="189" spans="1:12" ht="18" customHeight="1" x14ac:dyDescent="0.35">
      <c r="I189" s="34"/>
      <c r="J189" s="34"/>
      <c r="K189" s="34"/>
    </row>
  </sheetData>
  <sheetProtection algorithmName="SHA-512" hashValue="YjWX2goWXPvsnUjZ8A8ej9kNiOQmqN8Hi6Zb2ATq2EGEKg6cbeFf9tHYFvQRGVetUDoiuwIrsXofsPPFZrtklg==" saltValue="iGiP/9ard21x8OVaJGzuQg==" spinCount="100000" sheet="1" formatCells="0" formatColumns="0" formatRows="0"/>
  <autoFilter ref="A9:L185" xr:uid="{00000000-0001-0000-0100-000000000000}">
    <filterColumn colId="1" showButton="0"/>
  </autoFilter>
  <customSheetViews>
    <customSheetView guid="{0CCF26D2-015A-48BB-A932-E67ED632CE05}" scale="55" showPageBreaks="1" showGridLines="0" fitToPage="1" printArea="1" showAutoFilter="1" view="pageBreakPreview">
      <selection activeCell="AH6" sqref="AH6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1"/>
      <headerFooter alignWithMargins="0">
        <oddFooter>&amp;R&amp;P de &amp;N</oddFooter>
      </headerFooter>
      <autoFilter ref="A11:AA11" xr:uid="{60E946B7-D4C4-401E-9BBA-D09AB98F5F81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139CDC34-A2AE-4FB8-A6BF-3FCAEDE2A712}" scale="55" showPageBreaks="1" showGridLines="0" fitToPage="1" printArea="1" showAutoFilter="1" view="pageBreakPreview">
      <selection activeCell="A15" sqref="A15:C15"/>
      <pageMargins left="0.25" right="0.25" top="0.75" bottom="0.75" header="0.3" footer="0.3"/>
      <printOptions horizontalCentered="1"/>
      <pageSetup paperSize="9" scale="41" fitToHeight="0" orientation="landscape" horizontalDpi="4294967293" verticalDpi="4294967293" r:id="rId2"/>
      <headerFooter alignWithMargins="0">
        <oddFooter>&amp;R&amp;P de &amp;N</oddFooter>
      </headerFooter>
      <autoFilter ref="A11:AA11" xr:uid="{E83468E8-A038-4AF9-9185-298F8A266A5F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  <customSheetView guid="{EC1863A0-3B45-43E6-81CD-D9608D52C52A}" scale="55" showPageBreaks="1" showGridLines="0" fitToPage="1" printArea="1" showAutoFilter="1" view="pageBreakPreview">
      <selection activeCell="AF2" sqref="AF2"/>
      <pageMargins left="0.25" right="0.25" top="0.75" bottom="0.75" header="0.3" footer="0.3"/>
      <printOptions horizontalCentered="1"/>
      <pageSetup paperSize="9" scale="39" fitToHeight="0" orientation="landscape" horizontalDpi="4294967293" verticalDpi="4294967293" r:id="rId3"/>
      <headerFooter alignWithMargins="0">
        <oddFooter>&amp;R&amp;P de &amp;N</oddFooter>
      </headerFooter>
      <autoFilter ref="A11:AA11" xr:uid="{5DB072DC-F088-4156-9AC5-4C03619D90B2}">
        <filterColumn colId="0" showButton="0"/>
        <filterColumn colId="1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2" showButton="0"/>
        <filterColumn colId="23" showButton="0"/>
        <filterColumn colId="25" showButton="0"/>
        <filterColumn colId="26" showButton="0"/>
      </autoFilter>
    </customSheetView>
  </customSheetViews>
  <mergeCells count="12">
    <mergeCell ref="C2:K2"/>
    <mergeCell ref="C4:F4"/>
    <mergeCell ref="C3:K3"/>
    <mergeCell ref="C5:F5"/>
    <mergeCell ref="B186:G186"/>
    <mergeCell ref="A1:B7"/>
    <mergeCell ref="G4:J4"/>
    <mergeCell ref="G5:J5"/>
    <mergeCell ref="K6:L7"/>
    <mergeCell ref="C6:J6"/>
    <mergeCell ref="C7:J7"/>
    <mergeCell ref="C1:L1"/>
  </mergeCells>
  <phoneticPr fontId="4" type="noConversion"/>
  <printOptions horizontalCentered="1"/>
  <pageMargins left="0.25" right="0.25" top="0.75" bottom="0.75" header="0.3" footer="0.3"/>
  <pageSetup paperSize="9" scale="47" fitToHeight="0" orientation="landscape" horizontalDpi="4294967293" verticalDpi="4294967293" r:id="rId4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53D9-EEB2-4ED7-8455-401C485FFE7C}">
  <sheetPr>
    <outlinePr summaryBelow="0"/>
    <pageSetUpPr fitToPage="1"/>
  </sheetPr>
  <dimension ref="A1:L94"/>
  <sheetViews>
    <sheetView showGridLines="0" showZeros="0" zoomScale="80" zoomScaleNormal="80" zoomScaleSheetLayoutView="100" workbookViewId="0">
      <pane ySplit="9" topLeftCell="A10" activePane="bottomLeft" state="frozen"/>
      <selection pane="bottomLeft" activeCell="G8" sqref="G8"/>
    </sheetView>
  </sheetViews>
  <sheetFormatPr defaultColWidth="6.7265625" defaultRowHeight="18" customHeight="1" x14ac:dyDescent="0.35"/>
  <cols>
    <col min="1" max="1" width="11.453125" style="31" customWidth="1"/>
    <col min="2" max="2" width="88.6328125" style="31" customWidth="1"/>
    <col min="3" max="3" width="22.7265625" style="31" customWidth="1"/>
    <col min="4" max="5" width="14.26953125" style="31" customWidth="1"/>
    <col min="6" max="6" width="20" style="31" customWidth="1"/>
    <col min="7" max="7" width="20" style="33" customWidth="1"/>
    <col min="8" max="12" width="20" style="31" customWidth="1"/>
    <col min="13" max="16384" width="6.7265625" style="31"/>
  </cols>
  <sheetData>
    <row r="1" spans="1:12" ht="19.5" customHeight="1" x14ac:dyDescent="0.35">
      <c r="A1" s="148" t="s">
        <v>40</v>
      </c>
      <c r="B1" s="149"/>
      <c r="C1" s="145" t="s">
        <v>41</v>
      </c>
      <c r="D1" s="146"/>
      <c r="E1" s="146"/>
      <c r="F1" s="146"/>
      <c r="G1" s="146"/>
      <c r="H1" s="146"/>
      <c r="I1" s="146"/>
      <c r="J1" s="146"/>
      <c r="K1" s="146"/>
      <c r="L1" s="147"/>
    </row>
    <row r="2" spans="1:12" ht="19.5" customHeight="1" x14ac:dyDescent="0.35">
      <c r="A2" s="150"/>
      <c r="B2" s="151"/>
      <c r="C2" s="125" t="s">
        <v>42</v>
      </c>
      <c r="D2" s="126"/>
      <c r="E2" s="126"/>
      <c r="F2" s="126"/>
      <c r="G2" s="126"/>
      <c r="H2" s="126"/>
      <c r="I2" s="126"/>
      <c r="J2" s="126"/>
      <c r="K2" s="127"/>
      <c r="L2" s="36" t="s">
        <v>1</v>
      </c>
    </row>
    <row r="3" spans="1:12" ht="19.5" customHeight="1" x14ac:dyDescent="0.35">
      <c r="A3" s="150"/>
      <c r="B3" s="151"/>
      <c r="C3" s="131">
        <f>AMBULATÓRIO!C3</f>
        <v>0</v>
      </c>
      <c r="D3" s="132"/>
      <c r="E3" s="132"/>
      <c r="F3" s="132"/>
      <c r="G3" s="132"/>
      <c r="H3" s="132"/>
      <c r="I3" s="132"/>
      <c r="J3" s="132"/>
      <c r="K3" s="133"/>
      <c r="L3" s="35">
        <f>AMBULATÓRIO!L3</f>
        <v>0</v>
      </c>
    </row>
    <row r="4" spans="1:12" ht="19.5" customHeight="1" x14ac:dyDescent="0.35">
      <c r="A4" s="150"/>
      <c r="B4" s="151"/>
      <c r="C4" s="125" t="s">
        <v>0</v>
      </c>
      <c r="D4" s="126"/>
      <c r="E4" s="126"/>
      <c r="F4" s="127"/>
      <c r="G4" s="125" t="s">
        <v>5</v>
      </c>
      <c r="H4" s="126"/>
      <c r="I4" s="126"/>
      <c r="J4" s="127"/>
      <c r="K4" s="36" t="s">
        <v>2</v>
      </c>
      <c r="L4" s="37" t="s">
        <v>10</v>
      </c>
    </row>
    <row r="5" spans="1:12" ht="19.5" customHeight="1" x14ac:dyDescent="0.35">
      <c r="A5" s="150"/>
      <c r="B5" s="151"/>
      <c r="C5" s="131" t="s">
        <v>74</v>
      </c>
      <c r="D5" s="132"/>
      <c r="E5" s="132"/>
      <c r="F5" s="133"/>
      <c r="G5" s="131" t="s">
        <v>418</v>
      </c>
      <c r="H5" s="132"/>
      <c r="I5" s="132"/>
      <c r="J5" s="133"/>
      <c r="K5" s="38">
        <v>1</v>
      </c>
      <c r="L5" s="39" t="s">
        <v>413</v>
      </c>
    </row>
    <row r="6" spans="1:12" ht="19.5" customHeight="1" x14ac:dyDescent="0.35">
      <c r="A6" s="150"/>
      <c r="B6" s="151"/>
      <c r="C6" s="125" t="s">
        <v>3</v>
      </c>
      <c r="D6" s="126"/>
      <c r="E6" s="126"/>
      <c r="F6" s="126"/>
      <c r="G6" s="126"/>
      <c r="H6" s="126"/>
      <c r="I6" s="126"/>
      <c r="J6" s="126"/>
      <c r="K6" s="139" t="s">
        <v>43</v>
      </c>
      <c r="L6" s="140"/>
    </row>
    <row r="7" spans="1:12" ht="19.5" customHeight="1" x14ac:dyDescent="0.35">
      <c r="A7" s="150"/>
      <c r="B7" s="151"/>
      <c r="C7" s="143" t="s">
        <v>417</v>
      </c>
      <c r="D7" s="144"/>
      <c r="E7" s="144"/>
      <c r="F7" s="144"/>
      <c r="G7" s="144"/>
      <c r="H7" s="144"/>
      <c r="I7" s="144"/>
      <c r="J7" s="144"/>
      <c r="K7" s="141"/>
      <c r="L7" s="142"/>
    </row>
    <row r="8" spans="1:12" ht="86.25" customHeight="1" x14ac:dyDescent="0.35">
      <c r="A8" s="55" t="s">
        <v>8</v>
      </c>
      <c r="B8" s="40" t="s">
        <v>4</v>
      </c>
      <c r="C8" s="40" t="s">
        <v>7</v>
      </c>
      <c r="D8" s="40" t="s">
        <v>6</v>
      </c>
      <c r="E8" s="40" t="s">
        <v>44</v>
      </c>
      <c r="F8" s="41" t="s">
        <v>45</v>
      </c>
      <c r="G8" s="40" t="s">
        <v>46</v>
      </c>
      <c r="H8" s="40" t="s">
        <v>47</v>
      </c>
      <c r="I8" s="40" t="s">
        <v>48</v>
      </c>
      <c r="J8" s="40" t="s">
        <v>49</v>
      </c>
      <c r="K8" s="40" t="s">
        <v>50</v>
      </c>
      <c r="L8" s="42" t="s">
        <v>51</v>
      </c>
    </row>
    <row r="9" spans="1:12" ht="9.5" customHeight="1" x14ac:dyDescent="0.35">
      <c r="A9" s="43"/>
      <c r="B9" s="43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2" s="32" customFormat="1" ht="19.5" customHeight="1" x14ac:dyDescent="0.35">
      <c r="A10" s="56" t="s">
        <v>417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s="32" customFormat="1" ht="15.5" x14ac:dyDescent="0.35">
      <c r="A11" s="92"/>
      <c r="B11" s="68" t="s">
        <v>446</v>
      </c>
      <c r="C11" s="69"/>
      <c r="D11" s="70"/>
      <c r="E11" s="71"/>
      <c r="F11" s="72"/>
      <c r="G11" s="72"/>
      <c r="H11" s="73">
        <f t="shared" ref="H11:J11" si="0">SUBTOTAL(9,H12:H26)</f>
        <v>0</v>
      </c>
      <c r="I11" s="73">
        <f t="shared" si="0"/>
        <v>0</v>
      </c>
      <c r="J11" s="73">
        <f t="shared" si="0"/>
        <v>0</v>
      </c>
      <c r="K11" s="73"/>
      <c r="L11" s="73">
        <f t="shared" ref="L11" si="1">SUBTOTAL(9,L12:L26)</f>
        <v>0</v>
      </c>
    </row>
    <row r="12" spans="1:12" s="32" customFormat="1" ht="15.5" x14ac:dyDescent="0.35">
      <c r="A12" s="60">
        <v>1</v>
      </c>
      <c r="B12" s="74" t="s">
        <v>447</v>
      </c>
      <c r="C12" s="75"/>
      <c r="D12" s="76"/>
      <c r="E12" s="77"/>
      <c r="F12" s="78"/>
      <c r="G12" s="78"/>
      <c r="H12" s="49">
        <f>SUBTOTAL(9,H13:H17)</f>
        <v>0</v>
      </c>
      <c r="I12" s="49">
        <f>SUBTOTAL(9,I13:I17)</f>
        <v>0</v>
      </c>
      <c r="J12" s="49">
        <f>SUBTOTAL(9,J13:J17)</f>
        <v>0</v>
      </c>
      <c r="K12" s="49"/>
      <c r="L12" s="49">
        <f>SUBTOTAL(9,L13:L17)</f>
        <v>0</v>
      </c>
    </row>
    <row r="13" spans="1:12" s="32" customFormat="1" ht="15.5" x14ac:dyDescent="0.35">
      <c r="A13" s="93" t="s">
        <v>11</v>
      </c>
      <c r="B13" s="79" t="s">
        <v>448</v>
      </c>
      <c r="C13" s="80"/>
      <c r="D13" s="81"/>
      <c r="E13" s="82"/>
      <c r="F13" s="83"/>
      <c r="G13" s="83"/>
      <c r="H13" s="84"/>
      <c r="I13" s="84"/>
      <c r="J13" s="84"/>
      <c r="K13" s="84"/>
      <c r="L13" s="84"/>
    </row>
    <row r="14" spans="1:12" s="32" customFormat="1" ht="46.5" x14ac:dyDescent="0.35">
      <c r="A14" s="94" t="s">
        <v>419</v>
      </c>
      <c r="B14" s="85" t="s">
        <v>449</v>
      </c>
      <c r="C14" s="50"/>
      <c r="D14" s="51" t="s">
        <v>15</v>
      </c>
      <c r="E14" s="52">
        <v>1</v>
      </c>
      <c r="F14" s="98"/>
      <c r="G14" s="98"/>
      <c r="H14" s="10">
        <f t="shared" ref="H14" si="2">E14*F14</f>
        <v>0</v>
      </c>
      <c r="I14" s="10">
        <f t="shared" ref="I14" si="3">E14*G14</f>
        <v>0</v>
      </c>
      <c r="J14" s="4">
        <f t="shared" ref="J14" si="4">H14+I14</f>
        <v>0</v>
      </c>
      <c r="K14" s="10">
        <f>(F14+G14)*(1+RESUMO!$P$8)</f>
        <v>0</v>
      </c>
      <c r="L14" s="10">
        <f t="shared" ref="L14" si="5">E14*K14</f>
        <v>0</v>
      </c>
    </row>
    <row r="15" spans="1:12" s="32" customFormat="1" ht="15.5" x14ac:dyDescent="0.35">
      <c r="A15" s="94" t="s">
        <v>420</v>
      </c>
      <c r="B15" s="85" t="s">
        <v>450</v>
      </c>
      <c r="C15" s="50"/>
      <c r="D15" s="51" t="s">
        <v>15</v>
      </c>
      <c r="E15" s="52">
        <v>1</v>
      </c>
      <c r="F15" s="98"/>
      <c r="G15" s="98"/>
      <c r="H15" s="10">
        <f t="shared" ref="H15:H17" si="6">E15*F15</f>
        <v>0</v>
      </c>
      <c r="I15" s="10">
        <f t="shared" ref="I15:I17" si="7">E15*G15</f>
        <v>0</v>
      </c>
      <c r="J15" s="4">
        <f t="shared" ref="J15:J17" si="8">H15+I15</f>
        <v>0</v>
      </c>
      <c r="K15" s="10">
        <f>(F15+G15)*(1+RESUMO!$P$8)</f>
        <v>0</v>
      </c>
      <c r="L15" s="10">
        <f t="shared" ref="L15:L17" si="9">E15*K15</f>
        <v>0</v>
      </c>
    </row>
    <row r="16" spans="1:12" s="32" customFormat="1" ht="15.5" x14ac:dyDescent="0.35">
      <c r="A16" s="94" t="s">
        <v>421</v>
      </c>
      <c r="B16" s="85" t="s">
        <v>451</v>
      </c>
      <c r="C16" s="50"/>
      <c r="D16" s="51" t="s">
        <v>14</v>
      </c>
      <c r="E16" s="52">
        <v>80</v>
      </c>
      <c r="F16" s="98"/>
      <c r="G16" s="98"/>
      <c r="H16" s="10">
        <f t="shared" si="6"/>
        <v>0</v>
      </c>
      <c r="I16" s="10">
        <f t="shared" si="7"/>
        <v>0</v>
      </c>
      <c r="J16" s="4">
        <f t="shared" si="8"/>
        <v>0</v>
      </c>
      <c r="K16" s="10">
        <f>(F16+G16)*(1+RESUMO!$P$8)</f>
        <v>0</v>
      </c>
      <c r="L16" s="10">
        <f t="shared" si="9"/>
        <v>0</v>
      </c>
    </row>
    <row r="17" spans="1:12" s="32" customFormat="1" ht="15.5" x14ac:dyDescent="0.35">
      <c r="A17" s="94" t="s">
        <v>422</v>
      </c>
      <c r="B17" s="85" t="s">
        <v>452</v>
      </c>
      <c r="C17" s="50"/>
      <c r="D17" s="51" t="s">
        <v>15</v>
      </c>
      <c r="E17" s="52">
        <v>2</v>
      </c>
      <c r="F17" s="98"/>
      <c r="G17" s="98"/>
      <c r="H17" s="10">
        <f t="shared" si="6"/>
        <v>0</v>
      </c>
      <c r="I17" s="10">
        <f t="shared" si="7"/>
        <v>0</v>
      </c>
      <c r="J17" s="4">
        <f t="shared" si="8"/>
        <v>0</v>
      </c>
      <c r="K17" s="10">
        <f>(F17+G17)*(1+RESUMO!$P$8)</f>
        <v>0</v>
      </c>
      <c r="L17" s="10">
        <f t="shared" si="9"/>
        <v>0</v>
      </c>
    </row>
    <row r="18" spans="1:12" s="32" customFormat="1" ht="15.5" x14ac:dyDescent="0.35">
      <c r="A18" s="95">
        <v>2</v>
      </c>
      <c r="B18" s="86" t="s">
        <v>453</v>
      </c>
      <c r="C18" s="47"/>
      <c r="D18" s="87"/>
      <c r="E18" s="88"/>
      <c r="F18" s="99"/>
      <c r="G18" s="99"/>
      <c r="H18" s="49">
        <f>SUBTOTAL(9,H19:H26)</f>
        <v>0</v>
      </c>
      <c r="I18" s="49">
        <f>SUBTOTAL(9,I19:I26)</f>
        <v>0</v>
      </c>
      <c r="J18" s="49">
        <f>SUBTOTAL(9,J19:J26)</f>
        <v>0</v>
      </c>
      <c r="K18" s="49"/>
      <c r="L18" s="49">
        <f>SUBTOTAL(9,L19:L26)</f>
        <v>0</v>
      </c>
    </row>
    <row r="19" spans="1:12" s="32" customFormat="1" ht="15.5" x14ac:dyDescent="0.35">
      <c r="A19" s="94" t="s">
        <v>12</v>
      </c>
      <c r="B19" s="85" t="s">
        <v>244</v>
      </c>
      <c r="C19" s="50"/>
      <c r="D19" s="51" t="s">
        <v>26</v>
      </c>
      <c r="E19" s="52">
        <v>2</v>
      </c>
      <c r="F19" s="98"/>
      <c r="G19" s="98"/>
      <c r="H19" s="10">
        <f t="shared" ref="H19:H26" si="10">E19*F19</f>
        <v>0</v>
      </c>
      <c r="I19" s="10">
        <f t="shared" ref="I19:I26" si="11">E19*G19</f>
        <v>0</v>
      </c>
      <c r="J19" s="4">
        <f t="shared" ref="J19:J26" si="12">H19+I19</f>
        <v>0</v>
      </c>
      <c r="K19" s="10">
        <f>(F19+G19)*(1+RESUMO!$P$8)</f>
        <v>0</v>
      </c>
      <c r="L19" s="10">
        <f t="shared" ref="L19:L26" si="13">E19*K19</f>
        <v>0</v>
      </c>
    </row>
    <row r="20" spans="1:12" s="32" customFormat="1" ht="15.5" x14ac:dyDescent="0.35">
      <c r="A20" s="94" t="s">
        <v>19</v>
      </c>
      <c r="B20" s="85" t="s">
        <v>245</v>
      </c>
      <c r="C20" s="50"/>
      <c r="D20" s="51" t="s">
        <v>25</v>
      </c>
      <c r="E20" s="52">
        <v>35</v>
      </c>
      <c r="F20" s="98"/>
      <c r="G20" s="98"/>
      <c r="H20" s="10">
        <f t="shared" si="10"/>
        <v>0</v>
      </c>
      <c r="I20" s="10">
        <f t="shared" si="11"/>
        <v>0</v>
      </c>
      <c r="J20" s="4">
        <f t="shared" si="12"/>
        <v>0</v>
      </c>
      <c r="K20" s="10">
        <f>(F20+G20)*(1+RESUMO!$P$8)</f>
        <v>0</v>
      </c>
      <c r="L20" s="10">
        <f t="shared" si="13"/>
        <v>0</v>
      </c>
    </row>
    <row r="21" spans="1:12" s="32" customFormat="1" ht="15.5" x14ac:dyDescent="0.35">
      <c r="A21" s="94" t="s">
        <v>121</v>
      </c>
      <c r="B21" s="85" t="s">
        <v>454</v>
      </c>
      <c r="C21" s="50"/>
      <c r="D21" s="51" t="s">
        <v>25</v>
      </c>
      <c r="E21" s="52">
        <v>42.4</v>
      </c>
      <c r="F21" s="98"/>
      <c r="G21" s="98"/>
      <c r="H21" s="10">
        <f t="shared" si="10"/>
        <v>0</v>
      </c>
      <c r="I21" s="10">
        <f t="shared" si="11"/>
        <v>0</v>
      </c>
      <c r="J21" s="4">
        <f t="shared" si="12"/>
        <v>0</v>
      </c>
      <c r="K21" s="10">
        <f>(F21+G21)*(1+RESUMO!$P$8)</f>
        <v>0</v>
      </c>
      <c r="L21" s="10">
        <f t="shared" si="13"/>
        <v>0</v>
      </c>
    </row>
    <row r="22" spans="1:12" s="32" customFormat="1" ht="15.5" x14ac:dyDescent="0.35">
      <c r="A22" s="94" t="s">
        <v>122</v>
      </c>
      <c r="B22" s="85" t="s">
        <v>455</v>
      </c>
      <c r="C22" s="50"/>
      <c r="D22" s="51" t="s">
        <v>25</v>
      </c>
      <c r="E22" s="52">
        <v>320</v>
      </c>
      <c r="F22" s="98"/>
      <c r="G22" s="98"/>
      <c r="H22" s="10">
        <f t="shared" si="10"/>
        <v>0</v>
      </c>
      <c r="I22" s="10">
        <f t="shared" si="11"/>
        <v>0</v>
      </c>
      <c r="J22" s="4">
        <f t="shared" si="12"/>
        <v>0</v>
      </c>
      <c r="K22" s="10">
        <f>(F22+G22)*(1+RESUMO!$P$8)</f>
        <v>0</v>
      </c>
      <c r="L22" s="10">
        <f t="shared" si="13"/>
        <v>0</v>
      </c>
    </row>
    <row r="23" spans="1:12" s="32" customFormat="1" ht="15.5" x14ac:dyDescent="0.35">
      <c r="A23" s="94" t="s">
        <v>123</v>
      </c>
      <c r="B23" s="85" t="s">
        <v>247</v>
      </c>
      <c r="C23" s="50"/>
      <c r="D23" s="51" t="s">
        <v>14</v>
      </c>
      <c r="E23" s="52">
        <v>15</v>
      </c>
      <c r="F23" s="98"/>
      <c r="G23" s="98"/>
      <c r="H23" s="10">
        <f t="shared" si="10"/>
        <v>0</v>
      </c>
      <c r="I23" s="10">
        <f t="shared" si="11"/>
        <v>0</v>
      </c>
      <c r="J23" s="4">
        <f t="shared" si="12"/>
        <v>0</v>
      </c>
      <c r="K23" s="10">
        <f>(F23+G23)*(1+RESUMO!$P$8)</f>
        <v>0</v>
      </c>
      <c r="L23" s="10">
        <f t="shared" si="13"/>
        <v>0</v>
      </c>
    </row>
    <row r="24" spans="1:12" s="32" customFormat="1" ht="15.5" x14ac:dyDescent="0.35">
      <c r="A24" s="94" t="s">
        <v>124</v>
      </c>
      <c r="B24" s="85" t="s">
        <v>456</v>
      </c>
      <c r="C24" s="50"/>
      <c r="D24" s="51" t="s">
        <v>25</v>
      </c>
      <c r="E24" s="52">
        <v>6</v>
      </c>
      <c r="F24" s="98"/>
      <c r="G24" s="98"/>
      <c r="H24" s="10">
        <f t="shared" si="10"/>
        <v>0</v>
      </c>
      <c r="I24" s="10">
        <f t="shared" si="11"/>
        <v>0</v>
      </c>
      <c r="J24" s="4">
        <f t="shared" si="12"/>
        <v>0</v>
      </c>
      <c r="K24" s="10">
        <f>(F24+G24)*(1+RESUMO!$P$8)</f>
        <v>0</v>
      </c>
      <c r="L24" s="10">
        <f t="shared" si="13"/>
        <v>0</v>
      </c>
    </row>
    <row r="25" spans="1:12" s="32" customFormat="1" ht="15.5" x14ac:dyDescent="0.35">
      <c r="A25" s="94" t="s">
        <v>125</v>
      </c>
      <c r="B25" s="85" t="s">
        <v>457</v>
      </c>
      <c r="C25" s="50"/>
      <c r="D25" s="51" t="s">
        <v>26</v>
      </c>
      <c r="E25" s="52">
        <v>6</v>
      </c>
      <c r="F25" s="98"/>
      <c r="G25" s="98"/>
      <c r="H25" s="10">
        <f t="shared" si="10"/>
        <v>0</v>
      </c>
      <c r="I25" s="10">
        <f t="shared" si="11"/>
        <v>0</v>
      </c>
      <c r="J25" s="4">
        <f t="shared" si="12"/>
        <v>0</v>
      </c>
      <c r="K25" s="10">
        <f>(F25+G25)*(1+RESUMO!$P$8)</f>
        <v>0</v>
      </c>
      <c r="L25" s="10">
        <f t="shared" si="13"/>
        <v>0</v>
      </c>
    </row>
    <row r="26" spans="1:12" s="32" customFormat="1" ht="15.5" x14ac:dyDescent="0.35">
      <c r="A26" s="94" t="s">
        <v>126</v>
      </c>
      <c r="B26" s="85" t="s">
        <v>458</v>
      </c>
      <c r="C26" s="50"/>
      <c r="D26" s="51" t="s">
        <v>26</v>
      </c>
      <c r="E26" s="52">
        <v>15</v>
      </c>
      <c r="F26" s="98"/>
      <c r="G26" s="98"/>
      <c r="H26" s="10">
        <f t="shared" si="10"/>
        <v>0</v>
      </c>
      <c r="I26" s="10">
        <f t="shared" si="11"/>
        <v>0</v>
      </c>
      <c r="J26" s="4">
        <f t="shared" si="12"/>
        <v>0</v>
      </c>
      <c r="K26" s="10">
        <f>(F26+G26)*(1+RESUMO!$P$8)</f>
        <v>0</v>
      </c>
      <c r="L26" s="10">
        <f t="shared" si="13"/>
        <v>0</v>
      </c>
    </row>
    <row r="27" spans="1:12" s="32" customFormat="1" ht="15.5" x14ac:dyDescent="0.35">
      <c r="A27" s="92"/>
      <c r="B27" s="68" t="s">
        <v>459</v>
      </c>
      <c r="C27" s="69"/>
      <c r="D27" s="70"/>
      <c r="E27" s="71"/>
      <c r="F27" s="100"/>
      <c r="G27" s="100"/>
      <c r="H27" s="73">
        <f>SUBTOTAL(9,H28:H49)</f>
        <v>0</v>
      </c>
      <c r="I27" s="73">
        <f>SUBTOTAL(9,I28:I49)</f>
        <v>0</v>
      </c>
      <c r="J27" s="73">
        <f>SUBTOTAL(9,J28:J49)</f>
        <v>0</v>
      </c>
      <c r="K27" s="73"/>
      <c r="L27" s="73">
        <f>SUBTOTAL(9,L28:L49)</f>
        <v>0</v>
      </c>
    </row>
    <row r="28" spans="1:12" s="32" customFormat="1" ht="15.5" x14ac:dyDescent="0.35">
      <c r="A28" s="95">
        <v>3</v>
      </c>
      <c r="B28" s="86" t="s">
        <v>460</v>
      </c>
      <c r="C28" s="47"/>
      <c r="D28" s="87"/>
      <c r="E28" s="88"/>
      <c r="F28" s="99"/>
      <c r="G28" s="99"/>
      <c r="H28" s="49">
        <f>SUBTOTAL(9,H29)</f>
        <v>0</v>
      </c>
      <c r="I28" s="49">
        <f>SUBTOTAL(9,I29)</f>
        <v>0</v>
      </c>
      <c r="J28" s="49">
        <f>SUBTOTAL(9,J29)</f>
        <v>0</v>
      </c>
      <c r="K28" s="49"/>
      <c r="L28" s="49">
        <f>SUBTOTAL(9,L29)</f>
        <v>0</v>
      </c>
    </row>
    <row r="29" spans="1:12" s="32" customFormat="1" ht="15.5" x14ac:dyDescent="0.35">
      <c r="A29" s="94" t="s">
        <v>13</v>
      </c>
      <c r="B29" s="85" t="s">
        <v>461</v>
      </c>
      <c r="C29" s="50"/>
      <c r="D29" s="51" t="s">
        <v>14</v>
      </c>
      <c r="E29" s="52">
        <v>2</v>
      </c>
      <c r="F29" s="98"/>
      <c r="G29" s="98"/>
      <c r="H29" s="10">
        <f t="shared" ref="H29" si="14">E29*F29</f>
        <v>0</v>
      </c>
      <c r="I29" s="10">
        <f t="shared" ref="I29" si="15">E29*G29</f>
        <v>0</v>
      </c>
      <c r="J29" s="4">
        <f t="shared" ref="J29" si="16">H29+I29</f>
        <v>0</v>
      </c>
      <c r="K29" s="10">
        <f>(F29+G29)*(1+RESUMO!$P$8)</f>
        <v>0</v>
      </c>
      <c r="L29" s="10">
        <f t="shared" ref="L29" si="17">E29*K29</f>
        <v>0</v>
      </c>
    </row>
    <row r="30" spans="1:12" s="32" customFormat="1" ht="15.5" x14ac:dyDescent="0.35">
      <c r="A30" s="95">
        <v>4</v>
      </c>
      <c r="B30" s="86" t="s">
        <v>462</v>
      </c>
      <c r="C30" s="47"/>
      <c r="D30" s="87"/>
      <c r="E30" s="88"/>
      <c r="F30" s="99"/>
      <c r="G30" s="99"/>
      <c r="H30" s="49">
        <f>SUBTOTAL(9,H31:H39)</f>
        <v>0</v>
      </c>
      <c r="I30" s="49">
        <f>SUBTOTAL(9,I31:I39)</f>
        <v>0</v>
      </c>
      <c r="J30" s="49">
        <f>SUBTOTAL(9,J31:J39)</f>
        <v>0</v>
      </c>
      <c r="K30" s="49"/>
      <c r="L30" s="49">
        <f>SUBTOTAL(9,L31:L39)</f>
        <v>0</v>
      </c>
    </row>
    <row r="31" spans="1:12" s="32" customFormat="1" ht="15.5" x14ac:dyDescent="0.35">
      <c r="A31" s="94" t="s">
        <v>20</v>
      </c>
      <c r="B31" s="85" t="s">
        <v>322</v>
      </c>
      <c r="C31" s="50"/>
      <c r="D31" s="51" t="s">
        <v>14</v>
      </c>
      <c r="E31" s="52">
        <v>12</v>
      </c>
      <c r="F31" s="98"/>
      <c r="G31" s="98"/>
      <c r="H31" s="10">
        <f t="shared" ref="H31:H39" si="18">E31*F31</f>
        <v>0</v>
      </c>
      <c r="I31" s="10">
        <f t="shared" ref="I31:I39" si="19">E31*G31</f>
        <v>0</v>
      </c>
      <c r="J31" s="4">
        <f t="shared" ref="J31:J39" si="20">H31+I31</f>
        <v>0</v>
      </c>
      <c r="K31" s="10">
        <f>(F31+G31)*(1+RESUMO!$P$8)</f>
        <v>0</v>
      </c>
      <c r="L31" s="10">
        <f t="shared" ref="L31:L39" si="21">E31*K31</f>
        <v>0</v>
      </c>
    </row>
    <row r="32" spans="1:12" s="32" customFormat="1" ht="15.5" x14ac:dyDescent="0.35">
      <c r="A32" s="94" t="s">
        <v>62</v>
      </c>
      <c r="B32" s="85" t="s">
        <v>323</v>
      </c>
      <c r="C32" s="50"/>
      <c r="D32" s="51" t="s">
        <v>14</v>
      </c>
      <c r="E32" s="52">
        <v>6</v>
      </c>
      <c r="F32" s="98"/>
      <c r="G32" s="98"/>
      <c r="H32" s="10">
        <f t="shared" si="18"/>
        <v>0</v>
      </c>
      <c r="I32" s="10">
        <f t="shared" si="19"/>
        <v>0</v>
      </c>
      <c r="J32" s="4">
        <f t="shared" si="20"/>
        <v>0</v>
      </c>
      <c r="K32" s="10">
        <f>(F32+G32)*(1+RESUMO!$P$8)</f>
        <v>0</v>
      </c>
      <c r="L32" s="10">
        <f t="shared" si="21"/>
        <v>0</v>
      </c>
    </row>
    <row r="33" spans="1:12" s="32" customFormat="1" ht="31" x14ac:dyDescent="0.35">
      <c r="A33" s="94" t="s">
        <v>63</v>
      </c>
      <c r="B33" s="85" t="s">
        <v>324</v>
      </c>
      <c r="C33" s="50"/>
      <c r="D33" s="51" t="s">
        <v>14</v>
      </c>
      <c r="E33" s="52">
        <v>12</v>
      </c>
      <c r="F33" s="98"/>
      <c r="G33" s="98"/>
      <c r="H33" s="10">
        <f t="shared" si="18"/>
        <v>0</v>
      </c>
      <c r="I33" s="10">
        <f t="shared" si="19"/>
        <v>0</v>
      </c>
      <c r="J33" s="4">
        <f t="shared" si="20"/>
        <v>0</v>
      </c>
      <c r="K33" s="10">
        <f>(F33+G33)*(1+RESUMO!$P$8)</f>
        <v>0</v>
      </c>
      <c r="L33" s="10">
        <f t="shared" si="21"/>
        <v>0</v>
      </c>
    </row>
    <row r="34" spans="1:12" s="32" customFormat="1" ht="31" x14ac:dyDescent="0.35">
      <c r="A34" s="94" t="s">
        <v>64</v>
      </c>
      <c r="B34" s="85" t="s">
        <v>325</v>
      </c>
      <c r="C34" s="50"/>
      <c r="D34" s="51" t="s">
        <v>14</v>
      </c>
      <c r="E34" s="52">
        <v>12</v>
      </c>
      <c r="F34" s="98"/>
      <c r="G34" s="98"/>
      <c r="H34" s="10">
        <f t="shared" si="18"/>
        <v>0</v>
      </c>
      <c r="I34" s="10">
        <f t="shared" si="19"/>
        <v>0</v>
      </c>
      <c r="J34" s="4">
        <f t="shared" si="20"/>
        <v>0</v>
      </c>
      <c r="K34" s="10">
        <f>(F34+G34)*(1+RESUMO!$P$8)</f>
        <v>0</v>
      </c>
      <c r="L34" s="10">
        <f t="shared" si="21"/>
        <v>0</v>
      </c>
    </row>
    <row r="35" spans="1:12" s="32" customFormat="1" ht="31" x14ac:dyDescent="0.35">
      <c r="A35" s="94" t="s">
        <v>75</v>
      </c>
      <c r="B35" s="85" t="s">
        <v>463</v>
      </c>
      <c r="C35" s="50"/>
      <c r="D35" s="51" t="s">
        <v>14</v>
      </c>
      <c r="E35" s="52">
        <v>6</v>
      </c>
      <c r="F35" s="98"/>
      <c r="G35" s="98"/>
      <c r="H35" s="10">
        <f t="shared" si="18"/>
        <v>0</v>
      </c>
      <c r="I35" s="10">
        <f t="shared" si="19"/>
        <v>0</v>
      </c>
      <c r="J35" s="4">
        <f t="shared" si="20"/>
        <v>0</v>
      </c>
      <c r="K35" s="10">
        <f>(F35+G35)*(1+RESUMO!$P$8)</f>
        <v>0</v>
      </c>
      <c r="L35" s="10">
        <f t="shared" si="21"/>
        <v>0</v>
      </c>
    </row>
    <row r="36" spans="1:12" s="32" customFormat="1" ht="46.5" x14ac:dyDescent="0.35">
      <c r="A36" s="94" t="s">
        <v>183</v>
      </c>
      <c r="B36" s="85" t="s">
        <v>464</v>
      </c>
      <c r="C36" s="50"/>
      <c r="D36" s="51" t="s">
        <v>15</v>
      </c>
      <c r="E36" s="52">
        <v>1</v>
      </c>
      <c r="F36" s="98"/>
      <c r="G36" s="98"/>
      <c r="H36" s="10">
        <f t="shared" si="18"/>
        <v>0</v>
      </c>
      <c r="I36" s="10">
        <f t="shared" si="19"/>
        <v>0</v>
      </c>
      <c r="J36" s="4">
        <f t="shared" si="20"/>
        <v>0</v>
      </c>
      <c r="K36" s="10">
        <f>(F36+G36)*(1+RESUMO!$P$8)</f>
        <v>0</v>
      </c>
      <c r="L36" s="10">
        <f t="shared" si="21"/>
        <v>0</v>
      </c>
    </row>
    <row r="37" spans="1:12" s="32" customFormat="1" ht="15.5" x14ac:dyDescent="0.35">
      <c r="A37" s="94" t="s">
        <v>184</v>
      </c>
      <c r="B37" s="85" t="s">
        <v>465</v>
      </c>
      <c r="C37" s="50"/>
      <c r="D37" s="51" t="s">
        <v>26</v>
      </c>
      <c r="E37" s="52">
        <v>2</v>
      </c>
      <c r="F37" s="98"/>
      <c r="G37" s="98"/>
      <c r="H37" s="10">
        <f t="shared" si="18"/>
        <v>0</v>
      </c>
      <c r="I37" s="10">
        <f t="shared" si="19"/>
        <v>0</v>
      </c>
      <c r="J37" s="4">
        <f t="shared" si="20"/>
        <v>0</v>
      </c>
      <c r="K37" s="10">
        <f>(F37+G37)*(1+RESUMO!$P$8)</f>
        <v>0</v>
      </c>
      <c r="L37" s="10">
        <f t="shared" si="21"/>
        <v>0</v>
      </c>
    </row>
    <row r="38" spans="1:12" s="32" customFormat="1" ht="15.5" x14ac:dyDescent="0.35">
      <c r="A38" s="94" t="s">
        <v>185</v>
      </c>
      <c r="B38" s="85" t="s">
        <v>466</v>
      </c>
      <c r="C38" s="50"/>
      <c r="D38" s="51" t="s">
        <v>26</v>
      </c>
      <c r="E38" s="52">
        <v>2</v>
      </c>
      <c r="F38" s="98"/>
      <c r="G38" s="98"/>
      <c r="H38" s="10">
        <f t="shared" si="18"/>
        <v>0</v>
      </c>
      <c r="I38" s="10">
        <f t="shared" si="19"/>
        <v>0</v>
      </c>
      <c r="J38" s="4">
        <f t="shared" si="20"/>
        <v>0</v>
      </c>
      <c r="K38" s="10">
        <f>(F38+G38)*(1+RESUMO!$P$8)</f>
        <v>0</v>
      </c>
      <c r="L38" s="10">
        <f t="shared" si="21"/>
        <v>0</v>
      </c>
    </row>
    <row r="39" spans="1:12" s="32" customFormat="1" ht="15.5" x14ac:dyDescent="0.35">
      <c r="A39" s="94" t="s">
        <v>186</v>
      </c>
      <c r="B39" s="85" t="s">
        <v>467</v>
      </c>
      <c r="C39" s="50"/>
      <c r="D39" s="51" t="s">
        <v>26</v>
      </c>
      <c r="E39" s="52">
        <v>0.25</v>
      </c>
      <c r="F39" s="98"/>
      <c r="G39" s="98"/>
      <c r="H39" s="10">
        <f t="shared" si="18"/>
        <v>0</v>
      </c>
      <c r="I39" s="10">
        <f t="shared" si="19"/>
        <v>0</v>
      </c>
      <c r="J39" s="4">
        <f t="shared" si="20"/>
        <v>0</v>
      </c>
      <c r="K39" s="10">
        <f>(F39+G39)*(1+RESUMO!$P$8)</f>
        <v>0</v>
      </c>
      <c r="L39" s="10">
        <f t="shared" si="21"/>
        <v>0</v>
      </c>
    </row>
    <row r="40" spans="1:12" s="32" customFormat="1" ht="15.5" x14ac:dyDescent="0.35">
      <c r="A40" s="60">
        <v>5</v>
      </c>
      <c r="B40" s="86" t="s">
        <v>468</v>
      </c>
      <c r="C40" s="75"/>
      <c r="D40" s="76"/>
      <c r="E40" s="77"/>
      <c r="F40" s="99"/>
      <c r="G40" s="99"/>
      <c r="H40" s="49">
        <f>SUBTOTAL(9,H41:H43)</f>
        <v>0</v>
      </c>
      <c r="I40" s="49">
        <f>SUBTOTAL(9,I41:I43)</f>
        <v>0</v>
      </c>
      <c r="J40" s="49">
        <f>SUBTOTAL(9,J41:J43)</f>
        <v>0</v>
      </c>
      <c r="K40" s="49"/>
      <c r="L40" s="49">
        <f>SUBTOTAL(9,L41:L43)</f>
        <v>0</v>
      </c>
    </row>
    <row r="41" spans="1:12" s="32" customFormat="1" ht="15.5" x14ac:dyDescent="0.35">
      <c r="A41" s="94" t="s">
        <v>17</v>
      </c>
      <c r="B41" s="85" t="s">
        <v>469</v>
      </c>
      <c r="C41" s="50"/>
      <c r="D41" s="51" t="s">
        <v>99</v>
      </c>
      <c r="E41" s="52">
        <v>165</v>
      </c>
      <c r="F41" s="98"/>
      <c r="G41" s="98"/>
      <c r="H41" s="10">
        <f t="shared" ref="H41:H43" si="22">E41*F41</f>
        <v>0</v>
      </c>
      <c r="I41" s="10">
        <f t="shared" ref="I41:I43" si="23">E41*G41</f>
        <v>0</v>
      </c>
      <c r="J41" s="4">
        <f t="shared" ref="J41:J43" si="24">H41+I41</f>
        <v>0</v>
      </c>
      <c r="K41" s="10">
        <f>(F41+G41)*(1+RESUMO!$P$8)</f>
        <v>0</v>
      </c>
      <c r="L41" s="10">
        <f t="shared" ref="L41:L43" si="25">E41*K41</f>
        <v>0</v>
      </c>
    </row>
    <row r="42" spans="1:12" s="32" customFormat="1" ht="15.5" x14ac:dyDescent="0.35">
      <c r="A42" s="94" t="s">
        <v>60</v>
      </c>
      <c r="B42" s="85" t="s">
        <v>470</v>
      </c>
      <c r="C42" s="50"/>
      <c r="D42" s="51" t="s">
        <v>99</v>
      </c>
      <c r="E42" s="52">
        <v>165</v>
      </c>
      <c r="F42" s="98"/>
      <c r="G42" s="98"/>
      <c r="H42" s="10">
        <f t="shared" si="22"/>
        <v>0</v>
      </c>
      <c r="I42" s="10">
        <f t="shared" si="23"/>
        <v>0</v>
      </c>
      <c r="J42" s="4">
        <f t="shared" si="24"/>
        <v>0</v>
      </c>
      <c r="K42" s="10">
        <f>(F42+G42)*(1+RESUMO!$P$8)</f>
        <v>0</v>
      </c>
      <c r="L42" s="10">
        <f t="shared" si="25"/>
        <v>0</v>
      </c>
    </row>
    <row r="43" spans="1:12" s="32" customFormat="1" ht="15.5" x14ac:dyDescent="0.35">
      <c r="A43" s="94" t="s">
        <v>61</v>
      </c>
      <c r="B43" s="85" t="s">
        <v>471</v>
      </c>
      <c r="C43" s="50"/>
      <c r="D43" s="51" t="s">
        <v>99</v>
      </c>
      <c r="E43" s="52">
        <v>165</v>
      </c>
      <c r="F43" s="98"/>
      <c r="G43" s="98"/>
      <c r="H43" s="10">
        <f t="shared" si="22"/>
        <v>0</v>
      </c>
      <c r="I43" s="10">
        <f t="shared" si="23"/>
        <v>0</v>
      </c>
      <c r="J43" s="4">
        <f t="shared" si="24"/>
        <v>0</v>
      </c>
      <c r="K43" s="10">
        <f>(F43+G43)*(1+RESUMO!$P$8)</f>
        <v>0</v>
      </c>
      <c r="L43" s="10">
        <f t="shared" si="25"/>
        <v>0</v>
      </c>
    </row>
    <row r="44" spans="1:12" s="32" customFormat="1" ht="15.5" x14ac:dyDescent="0.35">
      <c r="A44" s="60">
        <v>6</v>
      </c>
      <c r="B44" s="86" t="s">
        <v>472</v>
      </c>
      <c r="C44" s="75"/>
      <c r="D44" s="76"/>
      <c r="E44" s="77"/>
      <c r="F44" s="99"/>
      <c r="G44" s="99"/>
      <c r="H44" s="49">
        <f>SUBTOTAL(9,H45:H49)</f>
        <v>0</v>
      </c>
      <c r="I44" s="49">
        <f>SUBTOTAL(9,I45:I49)</f>
        <v>0</v>
      </c>
      <c r="J44" s="49">
        <f>SUBTOTAL(9,J45:J49)</f>
        <v>0</v>
      </c>
      <c r="K44" s="49"/>
      <c r="L44" s="49">
        <f>SUBTOTAL(9,L45:L49)</f>
        <v>0</v>
      </c>
    </row>
    <row r="45" spans="1:12" s="32" customFormat="1" ht="15.5" x14ac:dyDescent="0.35">
      <c r="A45" s="94" t="s">
        <v>66</v>
      </c>
      <c r="B45" s="85" t="s">
        <v>473</v>
      </c>
      <c r="C45" s="50"/>
      <c r="D45" s="51" t="s">
        <v>25</v>
      </c>
      <c r="E45" s="52">
        <v>1</v>
      </c>
      <c r="F45" s="98"/>
      <c r="G45" s="98"/>
      <c r="H45" s="10">
        <f t="shared" ref="H45:H49" si="26">E45*F45</f>
        <v>0</v>
      </c>
      <c r="I45" s="10">
        <f t="shared" ref="I45:I49" si="27">E45*G45</f>
        <v>0</v>
      </c>
      <c r="J45" s="4">
        <f t="shared" ref="J45:J49" si="28">H45+I45</f>
        <v>0</v>
      </c>
      <c r="K45" s="10">
        <f>(F45+G45)*(1+RESUMO!$P$8)</f>
        <v>0</v>
      </c>
      <c r="L45" s="10">
        <f t="shared" ref="L45:L49" si="29">E45*K45</f>
        <v>0</v>
      </c>
    </row>
    <row r="46" spans="1:12" s="32" customFormat="1" ht="15.5" x14ac:dyDescent="0.35">
      <c r="A46" s="94" t="s">
        <v>67</v>
      </c>
      <c r="B46" s="85" t="s">
        <v>474</v>
      </c>
      <c r="C46" s="50"/>
      <c r="D46" s="51" t="s">
        <v>25</v>
      </c>
      <c r="E46" s="52">
        <v>2</v>
      </c>
      <c r="F46" s="98"/>
      <c r="G46" s="98"/>
      <c r="H46" s="10">
        <f t="shared" si="26"/>
        <v>0</v>
      </c>
      <c r="I46" s="10">
        <f t="shared" si="27"/>
        <v>0</v>
      </c>
      <c r="J46" s="4">
        <f t="shared" si="28"/>
        <v>0</v>
      </c>
      <c r="K46" s="10">
        <f>(F46+G46)*(1+RESUMO!$P$8)</f>
        <v>0</v>
      </c>
      <c r="L46" s="10">
        <f t="shared" si="29"/>
        <v>0</v>
      </c>
    </row>
    <row r="47" spans="1:12" s="32" customFormat="1" ht="15.5" x14ac:dyDescent="0.35">
      <c r="A47" s="94" t="s">
        <v>203</v>
      </c>
      <c r="B47" s="85" t="s">
        <v>475</v>
      </c>
      <c r="C47" s="50"/>
      <c r="D47" s="51" t="s">
        <v>25</v>
      </c>
      <c r="E47" s="52">
        <v>2</v>
      </c>
      <c r="F47" s="98"/>
      <c r="G47" s="98"/>
      <c r="H47" s="10">
        <f t="shared" si="26"/>
        <v>0</v>
      </c>
      <c r="I47" s="10">
        <f t="shared" si="27"/>
        <v>0</v>
      </c>
      <c r="J47" s="4">
        <f t="shared" si="28"/>
        <v>0</v>
      </c>
      <c r="K47" s="10">
        <f>(F47+G47)*(1+RESUMO!$P$8)</f>
        <v>0</v>
      </c>
      <c r="L47" s="10">
        <f t="shared" si="29"/>
        <v>0</v>
      </c>
    </row>
    <row r="48" spans="1:12" s="32" customFormat="1" ht="31" x14ac:dyDescent="0.35">
      <c r="A48" s="94" t="s">
        <v>204</v>
      </c>
      <c r="B48" s="85" t="s">
        <v>476</v>
      </c>
      <c r="C48" s="50"/>
      <c r="D48" s="51" t="s">
        <v>25</v>
      </c>
      <c r="E48" s="52">
        <v>340</v>
      </c>
      <c r="F48" s="98"/>
      <c r="G48" s="98"/>
      <c r="H48" s="10">
        <f t="shared" si="26"/>
        <v>0</v>
      </c>
      <c r="I48" s="10">
        <f t="shared" si="27"/>
        <v>0</v>
      </c>
      <c r="J48" s="4">
        <f t="shared" si="28"/>
        <v>0</v>
      </c>
      <c r="K48" s="10">
        <f>(F48+G48)*(1+RESUMO!$P$8)</f>
        <v>0</v>
      </c>
      <c r="L48" s="10">
        <f t="shared" si="29"/>
        <v>0</v>
      </c>
    </row>
    <row r="49" spans="1:12" s="32" customFormat="1" ht="15.5" x14ac:dyDescent="0.35">
      <c r="A49" s="94" t="s">
        <v>205</v>
      </c>
      <c r="B49" s="85" t="s">
        <v>477</v>
      </c>
      <c r="C49" s="50"/>
      <c r="D49" s="51" t="s">
        <v>25</v>
      </c>
      <c r="E49" s="96">
        <v>42.4</v>
      </c>
      <c r="F49" s="98"/>
      <c r="G49" s="98"/>
      <c r="H49" s="10">
        <f t="shared" si="26"/>
        <v>0</v>
      </c>
      <c r="I49" s="10">
        <f t="shared" si="27"/>
        <v>0</v>
      </c>
      <c r="J49" s="4">
        <f t="shared" si="28"/>
        <v>0</v>
      </c>
      <c r="K49" s="10">
        <f>(F49+G49)*(1+RESUMO!$P$8)</f>
        <v>0</v>
      </c>
      <c r="L49" s="10">
        <f t="shared" si="29"/>
        <v>0</v>
      </c>
    </row>
    <row r="50" spans="1:12" s="32" customFormat="1" ht="15.5" x14ac:dyDescent="0.35">
      <c r="A50" s="92"/>
      <c r="B50" s="68" t="s">
        <v>478</v>
      </c>
      <c r="C50" s="69"/>
      <c r="D50" s="70"/>
      <c r="E50" s="71"/>
      <c r="F50" s="100"/>
      <c r="G50" s="100"/>
      <c r="H50" s="73">
        <f>SUBTOTAL(9,H51:H90)</f>
        <v>0</v>
      </c>
      <c r="I50" s="73">
        <f>SUBTOTAL(9,I51:I90)</f>
        <v>0</v>
      </c>
      <c r="J50" s="73">
        <f>SUBTOTAL(9,J51:J90)</f>
        <v>0</v>
      </c>
      <c r="K50" s="73"/>
      <c r="L50" s="73">
        <f>SUBTOTAL(9,L51:L90)</f>
        <v>0</v>
      </c>
    </row>
    <row r="51" spans="1:12" s="32" customFormat="1" ht="15.5" x14ac:dyDescent="0.35">
      <c r="A51" s="95">
        <v>7</v>
      </c>
      <c r="B51" s="86" t="s">
        <v>479</v>
      </c>
      <c r="C51" s="47"/>
      <c r="D51" s="87"/>
      <c r="E51" s="88"/>
      <c r="F51" s="99"/>
      <c r="G51" s="99"/>
      <c r="H51" s="49">
        <f>SUBTOTAL(9,H52:H76)</f>
        <v>0</v>
      </c>
      <c r="I51" s="49">
        <f>SUBTOTAL(9,I52:I76)</f>
        <v>0</v>
      </c>
      <c r="J51" s="49">
        <f>SUBTOTAL(9,J52:J76)</f>
        <v>0</v>
      </c>
      <c r="K51" s="49"/>
      <c r="L51" s="49">
        <f>SUBTOTAL(9,L52:L76)</f>
        <v>0</v>
      </c>
    </row>
    <row r="52" spans="1:12" s="32" customFormat="1" ht="15.5" x14ac:dyDescent="0.35">
      <c r="A52" s="93" t="s">
        <v>69</v>
      </c>
      <c r="B52" s="79" t="s">
        <v>480</v>
      </c>
      <c r="C52" s="80"/>
      <c r="D52" s="89"/>
      <c r="E52" s="90"/>
      <c r="F52" s="101"/>
      <c r="G52" s="101"/>
      <c r="H52" s="84"/>
      <c r="I52" s="84"/>
      <c r="J52" s="84"/>
      <c r="K52" s="84"/>
      <c r="L52" s="84"/>
    </row>
    <row r="53" spans="1:12" s="32" customFormat="1" ht="15.5" x14ac:dyDescent="0.35">
      <c r="A53" s="91" t="s">
        <v>84</v>
      </c>
      <c r="B53" s="85" t="s">
        <v>352</v>
      </c>
      <c r="C53" s="50"/>
      <c r="D53" s="51" t="s">
        <v>14</v>
      </c>
      <c r="E53" s="52">
        <v>50</v>
      </c>
      <c r="F53" s="98"/>
      <c r="G53" s="98"/>
      <c r="H53" s="10">
        <f t="shared" ref="H53:H56" si="30">E53*F53</f>
        <v>0</v>
      </c>
      <c r="I53" s="10">
        <f t="shared" ref="I53:I56" si="31">E53*G53</f>
        <v>0</v>
      </c>
      <c r="J53" s="4">
        <f t="shared" ref="J53:J56" si="32">H53+I53</f>
        <v>0</v>
      </c>
      <c r="K53" s="10">
        <f>(F53+G53)*(1+RESUMO!$P$8)</f>
        <v>0</v>
      </c>
      <c r="L53" s="10">
        <f t="shared" ref="L53:L56" si="33">E53*K53</f>
        <v>0</v>
      </c>
    </row>
    <row r="54" spans="1:12" s="32" customFormat="1" ht="15.5" x14ac:dyDescent="0.35">
      <c r="A54" s="91" t="s">
        <v>85</v>
      </c>
      <c r="B54" s="85" t="s">
        <v>92</v>
      </c>
      <c r="C54" s="50"/>
      <c r="D54" s="51" t="s">
        <v>14</v>
      </c>
      <c r="E54" s="52">
        <v>200</v>
      </c>
      <c r="F54" s="98"/>
      <c r="G54" s="98"/>
      <c r="H54" s="10">
        <f t="shared" si="30"/>
        <v>0</v>
      </c>
      <c r="I54" s="10">
        <f t="shared" si="31"/>
        <v>0</v>
      </c>
      <c r="J54" s="4">
        <f t="shared" si="32"/>
        <v>0</v>
      </c>
      <c r="K54" s="10">
        <f>(F54+G54)*(1+RESUMO!$P$8)</f>
        <v>0</v>
      </c>
      <c r="L54" s="10">
        <f t="shared" si="33"/>
        <v>0</v>
      </c>
    </row>
    <row r="55" spans="1:12" s="32" customFormat="1" ht="15.5" x14ac:dyDescent="0.35">
      <c r="A55" s="91" t="s">
        <v>86</v>
      </c>
      <c r="B55" s="85" t="s">
        <v>355</v>
      </c>
      <c r="C55" s="50"/>
      <c r="D55" s="51" t="s">
        <v>15</v>
      </c>
      <c r="E55" s="52">
        <v>10</v>
      </c>
      <c r="F55" s="98"/>
      <c r="G55" s="98"/>
      <c r="H55" s="10">
        <f t="shared" si="30"/>
        <v>0</v>
      </c>
      <c r="I55" s="10">
        <f t="shared" si="31"/>
        <v>0</v>
      </c>
      <c r="J55" s="4">
        <f t="shared" si="32"/>
        <v>0</v>
      </c>
      <c r="K55" s="10">
        <f>(F55+G55)*(1+RESUMO!$P$8)</f>
        <v>0</v>
      </c>
      <c r="L55" s="10">
        <f t="shared" si="33"/>
        <v>0</v>
      </c>
    </row>
    <row r="56" spans="1:12" s="32" customFormat="1" ht="15.5" x14ac:dyDescent="0.35">
      <c r="A56" s="91" t="s">
        <v>87</v>
      </c>
      <c r="B56" s="85" t="s">
        <v>354</v>
      </c>
      <c r="C56" s="50"/>
      <c r="D56" s="51" t="s">
        <v>14</v>
      </c>
      <c r="E56" s="52">
        <v>60</v>
      </c>
      <c r="F56" s="98"/>
      <c r="G56" s="98"/>
      <c r="H56" s="10">
        <f t="shared" si="30"/>
        <v>0</v>
      </c>
      <c r="I56" s="10">
        <f t="shared" si="31"/>
        <v>0</v>
      </c>
      <c r="J56" s="4">
        <f t="shared" si="32"/>
        <v>0</v>
      </c>
      <c r="K56" s="10">
        <f>(F56+G56)*(1+RESUMO!$P$8)</f>
        <v>0</v>
      </c>
      <c r="L56" s="10">
        <f t="shared" si="33"/>
        <v>0</v>
      </c>
    </row>
    <row r="57" spans="1:12" s="32" customFormat="1" ht="15.5" x14ac:dyDescent="0.35">
      <c r="A57" s="93" t="s">
        <v>208</v>
      </c>
      <c r="B57" s="79" t="s">
        <v>357</v>
      </c>
      <c r="C57" s="80"/>
      <c r="D57" s="89" t="s">
        <v>402</v>
      </c>
      <c r="E57" s="90"/>
      <c r="F57" s="101"/>
      <c r="G57" s="101"/>
      <c r="H57" s="84"/>
      <c r="I57" s="84"/>
      <c r="J57" s="84"/>
      <c r="K57" s="84"/>
      <c r="L57" s="84"/>
    </row>
    <row r="58" spans="1:12" s="32" customFormat="1" ht="15.5" x14ac:dyDescent="0.35">
      <c r="A58" s="97" t="s">
        <v>423</v>
      </c>
      <c r="B58" s="85" t="s">
        <v>359</v>
      </c>
      <c r="C58" s="50"/>
      <c r="D58" s="51" t="s">
        <v>15</v>
      </c>
      <c r="E58" s="52">
        <v>2</v>
      </c>
      <c r="F58" s="98"/>
      <c r="G58" s="98"/>
      <c r="H58" s="10">
        <f t="shared" ref="H58:H60" si="34">E58*F58</f>
        <v>0</v>
      </c>
      <c r="I58" s="10">
        <f t="shared" ref="I58:I60" si="35">E58*G58</f>
        <v>0</v>
      </c>
      <c r="J58" s="4">
        <f t="shared" ref="J58:J60" si="36">H58+I58</f>
        <v>0</v>
      </c>
      <c r="K58" s="10">
        <f>(F58+G58)*(1+RESUMO!$P$8)</f>
        <v>0</v>
      </c>
      <c r="L58" s="10">
        <f t="shared" ref="L58:L60" si="37">E58*K58</f>
        <v>0</v>
      </c>
    </row>
    <row r="59" spans="1:12" s="32" customFormat="1" ht="15.5" x14ac:dyDescent="0.35">
      <c r="A59" s="97" t="s">
        <v>424</v>
      </c>
      <c r="B59" s="85" t="s">
        <v>360</v>
      </c>
      <c r="C59" s="50"/>
      <c r="D59" s="51" t="s">
        <v>15</v>
      </c>
      <c r="E59" s="52">
        <v>2</v>
      </c>
      <c r="F59" s="98"/>
      <c r="G59" s="98"/>
      <c r="H59" s="10">
        <f t="shared" si="34"/>
        <v>0</v>
      </c>
      <c r="I59" s="10">
        <f t="shared" si="35"/>
        <v>0</v>
      </c>
      <c r="J59" s="4">
        <f t="shared" si="36"/>
        <v>0</v>
      </c>
      <c r="K59" s="10">
        <f>(F59+G59)*(1+RESUMO!$P$8)</f>
        <v>0</v>
      </c>
      <c r="L59" s="10">
        <f t="shared" si="37"/>
        <v>0</v>
      </c>
    </row>
    <row r="60" spans="1:12" s="32" customFormat="1" ht="15.5" x14ac:dyDescent="0.35">
      <c r="A60" s="97" t="s">
        <v>425</v>
      </c>
      <c r="B60" s="85" t="s">
        <v>364</v>
      </c>
      <c r="C60" s="50"/>
      <c r="D60" s="51" t="s">
        <v>15</v>
      </c>
      <c r="E60" s="52">
        <v>1</v>
      </c>
      <c r="F60" s="98"/>
      <c r="G60" s="98"/>
      <c r="H60" s="10">
        <f t="shared" si="34"/>
        <v>0</v>
      </c>
      <c r="I60" s="10">
        <f t="shared" si="35"/>
        <v>0</v>
      </c>
      <c r="J60" s="4">
        <f t="shared" si="36"/>
        <v>0</v>
      </c>
      <c r="K60" s="10">
        <f>(F60+G60)*(1+RESUMO!$P$8)</f>
        <v>0</v>
      </c>
      <c r="L60" s="10">
        <f t="shared" si="37"/>
        <v>0</v>
      </c>
    </row>
    <row r="61" spans="1:12" s="32" customFormat="1" ht="15.5" x14ac:dyDescent="0.35">
      <c r="A61" s="93" t="s">
        <v>209</v>
      </c>
      <c r="B61" s="79" t="s">
        <v>365</v>
      </c>
      <c r="C61" s="80"/>
      <c r="D61" s="89"/>
      <c r="E61" s="90"/>
      <c r="F61" s="101"/>
      <c r="G61" s="101"/>
      <c r="H61" s="84"/>
      <c r="I61" s="84"/>
      <c r="J61" s="84"/>
      <c r="K61" s="84"/>
      <c r="L61" s="84"/>
    </row>
    <row r="62" spans="1:12" s="32" customFormat="1" ht="15.5" x14ac:dyDescent="0.35">
      <c r="A62" s="97" t="s">
        <v>426</v>
      </c>
      <c r="B62" s="85" t="s">
        <v>366</v>
      </c>
      <c r="C62" s="50"/>
      <c r="D62" s="51" t="s">
        <v>15</v>
      </c>
      <c r="E62" s="52">
        <v>12</v>
      </c>
      <c r="F62" s="98"/>
      <c r="G62" s="98"/>
      <c r="H62" s="10">
        <f t="shared" ref="H62:H63" si="38">E62*F62</f>
        <v>0</v>
      </c>
      <c r="I62" s="10">
        <f t="shared" ref="I62:I63" si="39">E62*G62</f>
        <v>0</v>
      </c>
      <c r="J62" s="4">
        <f t="shared" ref="J62:J63" si="40">H62+I62</f>
        <v>0</v>
      </c>
      <c r="K62" s="10">
        <f>(F62+G62)*(1+RESUMO!$P$8)</f>
        <v>0</v>
      </c>
      <c r="L62" s="10">
        <f t="shared" ref="L62:L63" si="41">E62*K62</f>
        <v>0</v>
      </c>
    </row>
    <row r="63" spans="1:12" s="32" customFormat="1" ht="31" x14ac:dyDescent="0.35">
      <c r="A63" s="97" t="s">
        <v>427</v>
      </c>
      <c r="B63" s="85" t="s">
        <v>481</v>
      </c>
      <c r="C63" s="50"/>
      <c r="D63" s="51" t="s">
        <v>15</v>
      </c>
      <c r="E63" s="52">
        <v>6</v>
      </c>
      <c r="F63" s="98"/>
      <c r="G63" s="98"/>
      <c r="H63" s="10">
        <f t="shared" si="38"/>
        <v>0</v>
      </c>
      <c r="I63" s="10">
        <f t="shared" si="39"/>
        <v>0</v>
      </c>
      <c r="J63" s="4">
        <f t="shared" si="40"/>
        <v>0</v>
      </c>
      <c r="K63" s="10">
        <f>(F63+G63)*(1+RESUMO!$P$8)</f>
        <v>0</v>
      </c>
      <c r="L63" s="10">
        <f t="shared" si="41"/>
        <v>0</v>
      </c>
    </row>
    <row r="64" spans="1:12" s="32" customFormat="1" ht="15.5" x14ac:dyDescent="0.35">
      <c r="A64" s="93" t="s">
        <v>210</v>
      </c>
      <c r="B64" s="79" t="s">
        <v>482</v>
      </c>
      <c r="C64" s="80"/>
      <c r="D64" s="89"/>
      <c r="E64" s="90"/>
      <c r="F64" s="101"/>
      <c r="G64" s="101"/>
      <c r="H64" s="84"/>
      <c r="I64" s="84"/>
      <c r="J64" s="84"/>
      <c r="K64" s="84"/>
      <c r="L64" s="84"/>
    </row>
    <row r="65" spans="1:12" s="32" customFormat="1" ht="15.5" x14ac:dyDescent="0.35">
      <c r="A65" s="97" t="s">
        <v>428</v>
      </c>
      <c r="B65" s="85" t="s">
        <v>483</v>
      </c>
      <c r="C65" s="50"/>
      <c r="D65" s="51" t="s">
        <v>99</v>
      </c>
      <c r="E65" s="52">
        <v>14</v>
      </c>
      <c r="F65" s="98"/>
      <c r="G65" s="98"/>
      <c r="H65" s="10">
        <f t="shared" ref="H65:H66" si="42">E65*F65</f>
        <v>0</v>
      </c>
      <c r="I65" s="10">
        <f t="shared" ref="I65:I66" si="43">E65*G65</f>
        <v>0</v>
      </c>
      <c r="J65" s="4">
        <f t="shared" ref="J65:J66" si="44">H65+I65</f>
        <v>0</v>
      </c>
      <c r="K65" s="10">
        <f>(F65+G65)*(1+RESUMO!$P$8)</f>
        <v>0</v>
      </c>
      <c r="L65" s="10">
        <f t="shared" ref="L65:L66" si="45">E65*K65</f>
        <v>0</v>
      </c>
    </row>
    <row r="66" spans="1:12" s="32" customFormat="1" ht="15.5" x14ac:dyDescent="0.35">
      <c r="A66" s="97" t="s">
        <v>429</v>
      </c>
      <c r="B66" s="85" t="s">
        <v>484</v>
      </c>
      <c r="C66" s="50"/>
      <c r="D66" s="51" t="s">
        <v>15</v>
      </c>
      <c r="E66" s="52">
        <v>1</v>
      </c>
      <c r="F66" s="98"/>
      <c r="G66" s="98"/>
      <c r="H66" s="10">
        <f t="shared" si="42"/>
        <v>0</v>
      </c>
      <c r="I66" s="10">
        <f t="shared" si="43"/>
        <v>0</v>
      </c>
      <c r="J66" s="4">
        <f t="shared" si="44"/>
        <v>0</v>
      </c>
      <c r="K66" s="10">
        <f>(F66+G66)*(1+RESUMO!$P$8)</f>
        <v>0</v>
      </c>
      <c r="L66" s="10">
        <f t="shared" si="45"/>
        <v>0</v>
      </c>
    </row>
    <row r="67" spans="1:12" s="32" customFormat="1" ht="15.5" x14ac:dyDescent="0.35">
      <c r="A67" s="93" t="s">
        <v>211</v>
      </c>
      <c r="B67" s="79" t="s">
        <v>485</v>
      </c>
      <c r="C67" s="80"/>
      <c r="D67" s="89"/>
      <c r="E67" s="90"/>
      <c r="F67" s="101"/>
      <c r="G67" s="101"/>
      <c r="H67" s="84"/>
      <c r="I67" s="84"/>
      <c r="J67" s="84"/>
      <c r="K67" s="84"/>
      <c r="L67" s="84"/>
    </row>
    <row r="68" spans="1:12" s="32" customFormat="1" ht="15.5" x14ac:dyDescent="0.35">
      <c r="A68" s="97" t="s">
        <v>430</v>
      </c>
      <c r="B68" s="85" t="s">
        <v>486</v>
      </c>
      <c r="C68" s="50"/>
      <c r="D68" s="51" t="s">
        <v>15</v>
      </c>
      <c r="E68" s="52">
        <v>10</v>
      </c>
      <c r="F68" s="98"/>
      <c r="G68" s="98"/>
      <c r="H68" s="10">
        <f t="shared" ref="H68:H76" si="46">E68*F68</f>
        <v>0</v>
      </c>
      <c r="I68" s="10">
        <f t="shared" ref="I68:I76" si="47">E68*G68</f>
        <v>0</v>
      </c>
      <c r="J68" s="4">
        <f t="shared" ref="J68:J76" si="48">H68+I68</f>
        <v>0</v>
      </c>
      <c r="K68" s="10">
        <f>(F68+G68)*(1+RESUMO!$P$8)</f>
        <v>0</v>
      </c>
      <c r="L68" s="10">
        <f t="shared" ref="L68:L76" si="49">E68*K68</f>
        <v>0</v>
      </c>
    </row>
    <row r="69" spans="1:12" s="32" customFormat="1" ht="15.5" x14ac:dyDescent="0.35">
      <c r="A69" s="97" t="s">
        <v>431</v>
      </c>
      <c r="B69" s="85" t="s">
        <v>96</v>
      </c>
      <c r="C69" s="50"/>
      <c r="D69" s="51" t="s">
        <v>15</v>
      </c>
      <c r="E69" s="52">
        <v>2</v>
      </c>
      <c r="F69" s="98"/>
      <c r="G69" s="98"/>
      <c r="H69" s="10">
        <f t="shared" si="46"/>
        <v>0</v>
      </c>
      <c r="I69" s="10">
        <f t="shared" si="47"/>
        <v>0</v>
      </c>
      <c r="J69" s="4">
        <f t="shared" si="48"/>
        <v>0</v>
      </c>
      <c r="K69" s="10">
        <f>(F69+G69)*(1+RESUMO!$P$8)</f>
        <v>0</v>
      </c>
      <c r="L69" s="10">
        <f t="shared" si="49"/>
        <v>0</v>
      </c>
    </row>
    <row r="70" spans="1:12" s="32" customFormat="1" ht="15.5" x14ac:dyDescent="0.35">
      <c r="A70" s="97" t="s">
        <v>432</v>
      </c>
      <c r="B70" s="85" t="s">
        <v>487</v>
      </c>
      <c r="C70" s="50"/>
      <c r="D70" s="51" t="s">
        <v>15</v>
      </c>
      <c r="E70" s="52">
        <v>10</v>
      </c>
      <c r="F70" s="98"/>
      <c r="G70" s="98"/>
      <c r="H70" s="10">
        <f t="shared" si="46"/>
        <v>0</v>
      </c>
      <c r="I70" s="10">
        <f t="shared" si="47"/>
        <v>0</v>
      </c>
      <c r="J70" s="4">
        <f t="shared" si="48"/>
        <v>0</v>
      </c>
      <c r="K70" s="10">
        <f>(F70+G70)*(1+RESUMO!$P$8)</f>
        <v>0</v>
      </c>
      <c r="L70" s="10">
        <f t="shared" si="49"/>
        <v>0</v>
      </c>
    </row>
    <row r="71" spans="1:12" s="32" customFormat="1" ht="15.5" x14ac:dyDescent="0.35">
      <c r="A71" s="97" t="s">
        <v>433</v>
      </c>
      <c r="B71" s="85" t="s">
        <v>95</v>
      </c>
      <c r="C71" s="50"/>
      <c r="D71" s="51" t="s">
        <v>15</v>
      </c>
      <c r="E71" s="52">
        <v>2</v>
      </c>
      <c r="F71" s="98"/>
      <c r="G71" s="98"/>
      <c r="H71" s="10">
        <f t="shared" si="46"/>
        <v>0</v>
      </c>
      <c r="I71" s="10">
        <f t="shared" si="47"/>
        <v>0</v>
      </c>
      <c r="J71" s="4">
        <f t="shared" si="48"/>
        <v>0</v>
      </c>
      <c r="K71" s="10">
        <f>(F71+G71)*(1+RESUMO!$P$8)</f>
        <v>0</v>
      </c>
      <c r="L71" s="10">
        <f t="shared" si="49"/>
        <v>0</v>
      </c>
    </row>
    <row r="72" spans="1:12" s="32" customFormat="1" ht="15.5" x14ac:dyDescent="0.35">
      <c r="A72" s="97" t="s">
        <v>434</v>
      </c>
      <c r="B72" s="85" t="s">
        <v>488</v>
      </c>
      <c r="C72" s="50"/>
      <c r="D72" s="51" t="s">
        <v>14</v>
      </c>
      <c r="E72" s="52">
        <v>82</v>
      </c>
      <c r="F72" s="98"/>
      <c r="G72" s="98"/>
      <c r="H72" s="10">
        <f t="shared" si="46"/>
        <v>0</v>
      </c>
      <c r="I72" s="10">
        <f t="shared" si="47"/>
        <v>0</v>
      </c>
      <c r="J72" s="4">
        <f t="shared" si="48"/>
        <v>0</v>
      </c>
      <c r="K72" s="10">
        <f>(F72+G72)*(1+RESUMO!$P$8)</f>
        <v>0</v>
      </c>
      <c r="L72" s="10">
        <f t="shared" si="49"/>
        <v>0</v>
      </c>
    </row>
    <row r="73" spans="1:12" s="32" customFormat="1" ht="15.5" x14ac:dyDescent="0.35">
      <c r="A73" s="97" t="s">
        <v>435</v>
      </c>
      <c r="B73" s="85" t="s">
        <v>489</v>
      </c>
      <c r="C73" s="50"/>
      <c r="D73" s="51" t="s">
        <v>15</v>
      </c>
      <c r="E73" s="52">
        <v>2</v>
      </c>
      <c r="F73" s="98"/>
      <c r="G73" s="98"/>
      <c r="H73" s="10">
        <f t="shared" si="46"/>
        <v>0</v>
      </c>
      <c r="I73" s="10">
        <f t="shared" si="47"/>
        <v>0</v>
      </c>
      <c r="J73" s="4">
        <f t="shared" si="48"/>
        <v>0</v>
      </c>
      <c r="K73" s="10">
        <f>(F73+G73)*(1+RESUMO!$P$8)</f>
        <v>0</v>
      </c>
      <c r="L73" s="10">
        <f t="shared" si="49"/>
        <v>0</v>
      </c>
    </row>
    <row r="74" spans="1:12" s="32" customFormat="1" ht="15.5" x14ac:dyDescent="0.35">
      <c r="A74" s="97" t="s">
        <v>436</v>
      </c>
      <c r="B74" s="85" t="s">
        <v>490</v>
      </c>
      <c r="C74" s="50"/>
      <c r="D74" s="51" t="s">
        <v>15</v>
      </c>
      <c r="E74" s="52">
        <v>2</v>
      </c>
      <c r="F74" s="98"/>
      <c r="G74" s="98"/>
      <c r="H74" s="10">
        <f t="shared" si="46"/>
        <v>0</v>
      </c>
      <c r="I74" s="10">
        <f t="shared" si="47"/>
        <v>0</v>
      </c>
      <c r="J74" s="4">
        <f t="shared" si="48"/>
        <v>0</v>
      </c>
      <c r="K74" s="10">
        <f>(F74+G74)*(1+RESUMO!$P$8)</f>
        <v>0</v>
      </c>
      <c r="L74" s="10">
        <f t="shared" si="49"/>
        <v>0</v>
      </c>
    </row>
    <row r="75" spans="1:12" s="32" customFormat="1" ht="15.5" x14ac:dyDescent="0.35">
      <c r="A75" s="97" t="s">
        <v>437</v>
      </c>
      <c r="B75" s="85" t="s">
        <v>491</v>
      </c>
      <c r="C75" s="50"/>
      <c r="D75" s="51" t="s">
        <v>15</v>
      </c>
      <c r="E75" s="52">
        <v>2</v>
      </c>
      <c r="F75" s="98"/>
      <c r="G75" s="98"/>
      <c r="H75" s="10">
        <f t="shared" si="46"/>
        <v>0</v>
      </c>
      <c r="I75" s="10">
        <f t="shared" si="47"/>
        <v>0</v>
      </c>
      <c r="J75" s="4">
        <f t="shared" si="48"/>
        <v>0</v>
      </c>
      <c r="K75" s="10">
        <f>(F75+G75)*(1+RESUMO!$P$8)</f>
        <v>0</v>
      </c>
      <c r="L75" s="10">
        <f t="shared" si="49"/>
        <v>0</v>
      </c>
    </row>
    <row r="76" spans="1:12" s="32" customFormat="1" ht="15.5" x14ac:dyDescent="0.35">
      <c r="A76" s="97" t="s">
        <v>438</v>
      </c>
      <c r="B76" s="85" t="s">
        <v>492</v>
      </c>
      <c r="C76" s="50"/>
      <c r="D76" s="51" t="s">
        <v>15</v>
      </c>
      <c r="E76" s="52">
        <v>2</v>
      </c>
      <c r="F76" s="98"/>
      <c r="G76" s="98"/>
      <c r="H76" s="10">
        <f t="shared" si="46"/>
        <v>0</v>
      </c>
      <c r="I76" s="10">
        <f t="shared" si="47"/>
        <v>0</v>
      </c>
      <c r="J76" s="4">
        <f t="shared" si="48"/>
        <v>0</v>
      </c>
      <c r="K76" s="10">
        <f>(F76+G76)*(1+RESUMO!$P$8)</f>
        <v>0</v>
      </c>
      <c r="L76" s="10">
        <f t="shared" si="49"/>
        <v>0</v>
      </c>
    </row>
    <row r="77" spans="1:12" s="32" customFormat="1" ht="15.5" x14ac:dyDescent="0.35">
      <c r="A77" s="60">
        <v>8</v>
      </c>
      <c r="B77" s="86" t="s">
        <v>493</v>
      </c>
      <c r="C77" s="75"/>
      <c r="D77" s="76"/>
      <c r="E77" s="77"/>
      <c r="F77" s="99"/>
      <c r="G77" s="99"/>
      <c r="H77" s="49">
        <f>SUBTOTAL(9,H78:H80)</f>
        <v>0</v>
      </c>
      <c r="I77" s="49">
        <f>SUBTOTAL(9,I78:I80)</f>
        <v>0</v>
      </c>
      <c r="J77" s="49">
        <f>SUBTOTAL(9,J78:J80)</f>
        <v>0</v>
      </c>
      <c r="K77" s="49"/>
      <c r="L77" s="49">
        <f>SUBTOTAL(9,L78:L80)</f>
        <v>0</v>
      </c>
    </row>
    <row r="78" spans="1:12" s="32" customFormat="1" ht="31" x14ac:dyDescent="0.35">
      <c r="A78" s="94" t="s">
        <v>68</v>
      </c>
      <c r="B78" s="85" t="s">
        <v>494</v>
      </c>
      <c r="C78" s="50"/>
      <c r="D78" s="51" t="s">
        <v>15</v>
      </c>
      <c r="E78" s="52">
        <v>3</v>
      </c>
      <c r="F78" s="98"/>
      <c r="G78" s="98"/>
      <c r="H78" s="10">
        <f t="shared" ref="H78:H80" si="50">E78*F78</f>
        <v>0</v>
      </c>
      <c r="I78" s="10">
        <f t="shared" ref="I78:I80" si="51">E78*G78</f>
        <v>0</v>
      </c>
      <c r="J78" s="4">
        <f t="shared" ref="J78:J80" si="52">H78+I78</f>
        <v>0</v>
      </c>
      <c r="K78" s="10">
        <f>(F78+G78)*(1+RESUMO!$P$8)</f>
        <v>0</v>
      </c>
      <c r="L78" s="10">
        <f t="shared" ref="L78:L80" si="53">E78*K78</f>
        <v>0</v>
      </c>
    </row>
    <row r="79" spans="1:12" s="32" customFormat="1" ht="31" x14ac:dyDescent="0.35">
      <c r="A79" s="94" t="s">
        <v>217</v>
      </c>
      <c r="B79" s="85" t="s">
        <v>495</v>
      </c>
      <c r="C79" s="50" t="s">
        <v>503</v>
      </c>
      <c r="D79" s="51" t="s">
        <v>15</v>
      </c>
      <c r="E79" s="52">
        <v>1</v>
      </c>
      <c r="F79" s="98"/>
      <c r="G79" s="98"/>
      <c r="H79" s="10">
        <f t="shared" si="50"/>
        <v>0</v>
      </c>
      <c r="I79" s="10">
        <f t="shared" si="51"/>
        <v>0</v>
      </c>
      <c r="J79" s="4">
        <f t="shared" si="52"/>
        <v>0</v>
      </c>
      <c r="K79" s="10">
        <f>(F79+G79)*(1+RESUMO!$P$8)</f>
        <v>0</v>
      </c>
      <c r="L79" s="10">
        <f t="shared" si="53"/>
        <v>0</v>
      </c>
    </row>
    <row r="80" spans="1:12" s="32" customFormat="1" ht="31" x14ac:dyDescent="0.35">
      <c r="A80" s="94" t="s">
        <v>228</v>
      </c>
      <c r="B80" s="85" t="s">
        <v>496</v>
      </c>
      <c r="C80" s="50"/>
      <c r="D80" s="51" t="s">
        <v>25</v>
      </c>
      <c r="E80" s="52">
        <v>9</v>
      </c>
      <c r="F80" s="98"/>
      <c r="G80" s="98"/>
      <c r="H80" s="10">
        <f t="shared" si="50"/>
        <v>0</v>
      </c>
      <c r="I80" s="10">
        <f t="shared" si="51"/>
        <v>0</v>
      </c>
      <c r="J80" s="4">
        <f t="shared" si="52"/>
        <v>0</v>
      </c>
      <c r="K80" s="10">
        <f>(F80+G80)*(1+RESUMO!$P$8)</f>
        <v>0</v>
      </c>
      <c r="L80" s="10">
        <f t="shared" si="53"/>
        <v>0</v>
      </c>
    </row>
    <row r="81" spans="1:12" s="32" customFormat="1" ht="15.5" x14ac:dyDescent="0.35">
      <c r="A81" s="60">
        <v>9</v>
      </c>
      <c r="B81" s="86" t="s">
        <v>497</v>
      </c>
      <c r="C81" s="75"/>
      <c r="D81" s="76"/>
      <c r="E81" s="77"/>
      <c r="F81" s="99"/>
      <c r="G81" s="99"/>
      <c r="H81" s="49">
        <f>SUBTOTAL(9,H82:H86)</f>
        <v>0</v>
      </c>
      <c r="I81" s="49">
        <f>SUBTOTAL(9,I82:I86)</f>
        <v>0</v>
      </c>
      <c r="J81" s="49">
        <f>SUBTOTAL(9,J82:J86)</f>
        <v>0</v>
      </c>
      <c r="K81" s="49"/>
      <c r="L81" s="49">
        <f>SUBTOTAL(9,L82:L86)</f>
        <v>0</v>
      </c>
    </row>
    <row r="82" spans="1:12" s="32" customFormat="1" ht="31" x14ac:dyDescent="0.35">
      <c r="A82" s="94" t="s">
        <v>439</v>
      </c>
      <c r="B82" s="85" t="s">
        <v>498</v>
      </c>
      <c r="C82" s="50"/>
      <c r="D82" s="51" t="s">
        <v>25</v>
      </c>
      <c r="E82" s="52">
        <v>57</v>
      </c>
      <c r="F82" s="98"/>
      <c r="G82" s="98"/>
      <c r="H82" s="10">
        <f t="shared" ref="H82:H86" si="54">E82*F82</f>
        <v>0</v>
      </c>
      <c r="I82" s="10">
        <f t="shared" ref="I82:I86" si="55">E82*G82</f>
        <v>0</v>
      </c>
      <c r="J82" s="4">
        <f t="shared" ref="J82:J86" si="56">H82+I82</f>
        <v>0</v>
      </c>
      <c r="K82" s="10">
        <f>(F82+G82)*(1+RESUMO!$P$8)</f>
        <v>0</v>
      </c>
      <c r="L82" s="10">
        <f t="shared" ref="L82:L86" si="57">E82*K82</f>
        <v>0</v>
      </c>
    </row>
    <row r="83" spans="1:12" s="32" customFormat="1" ht="31" x14ac:dyDescent="0.35">
      <c r="A83" s="94" t="s">
        <v>440</v>
      </c>
      <c r="B83" s="85" t="s">
        <v>499</v>
      </c>
      <c r="C83" s="50"/>
      <c r="D83" s="51" t="s">
        <v>25</v>
      </c>
      <c r="E83" s="52">
        <v>80</v>
      </c>
      <c r="F83" s="98"/>
      <c r="G83" s="98"/>
      <c r="H83" s="10">
        <f t="shared" si="54"/>
        <v>0</v>
      </c>
      <c r="I83" s="10">
        <f t="shared" si="55"/>
        <v>0</v>
      </c>
      <c r="J83" s="4">
        <f t="shared" si="56"/>
        <v>0</v>
      </c>
      <c r="K83" s="10">
        <f>(F83+G83)*(1+RESUMO!$P$8)</f>
        <v>0</v>
      </c>
      <c r="L83" s="10">
        <f t="shared" si="57"/>
        <v>0</v>
      </c>
    </row>
    <row r="84" spans="1:12" s="32" customFormat="1" ht="31" x14ac:dyDescent="0.35">
      <c r="A84" s="94" t="s">
        <v>441</v>
      </c>
      <c r="B84" s="85" t="s">
        <v>270</v>
      </c>
      <c r="C84" s="50"/>
      <c r="D84" s="51" t="s">
        <v>25</v>
      </c>
      <c r="E84" s="96">
        <v>620</v>
      </c>
      <c r="F84" s="98"/>
      <c r="G84" s="98"/>
      <c r="H84" s="10">
        <f t="shared" si="54"/>
        <v>0</v>
      </c>
      <c r="I84" s="10">
        <f t="shared" si="55"/>
        <v>0</v>
      </c>
      <c r="J84" s="4">
        <f t="shared" si="56"/>
        <v>0</v>
      </c>
      <c r="K84" s="10">
        <f>(F84+G84)*(1+RESUMO!$P$8)</f>
        <v>0</v>
      </c>
      <c r="L84" s="10">
        <f t="shared" si="57"/>
        <v>0</v>
      </c>
    </row>
    <row r="85" spans="1:12" s="32" customFormat="1" ht="15.5" x14ac:dyDescent="0.35">
      <c r="A85" s="94" t="s">
        <v>442</v>
      </c>
      <c r="B85" s="85" t="s">
        <v>271</v>
      </c>
      <c r="C85" s="50"/>
      <c r="D85" s="51" t="s">
        <v>26</v>
      </c>
      <c r="E85" s="96">
        <v>124</v>
      </c>
      <c r="F85" s="98"/>
      <c r="G85" s="98"/>
      <c r="H85" s="10">
        <f t="shared" si="54"/>
        <v>0</v>
      </c>
      <c r="I85" s="10">
        <f t="shared" si="55"/>
        <v>0</v>
      </c>
      <c r="J85" s="4">
        <f t="shared" si="56"/>
        <v>0</v>
      </c>
      <c r="K85" s="10">
        <f>(F85+G85)*(1+RESUMO!$P$8)</f>
        <v>0</v>
      </c>
      <c r="L85" s="10">
        <f t="shared" si="57"/>
        <v>0</v>
      </c>
    </row>
    <row r="86" spans="1:12" s="32" customFormat="1" ht="31" x14ac:dyDescent="0.35">
      <c r="A86" s="94" t="s">
        <v>443</v>
      </c>
      <c r="B86" s="85" t="s">
        <v>275</v>
      </c>
      <c r="C86" s="50"/>
      <c r="D86" s="51" t="s">
        <v>25</v>
      </c>
      <c r="E86" s="52">
        <v>620</v>
      </c>
      <c r="F86" s="98"/>
      <c r="G86" s="98"/>
      <c r="H86" s="10">
        <f t="shared" si="54"/>
        <v>0</v>
      </c>
      <c r="I86" s="10">
        <f t="shared" si="55"/>
        <v>0</v>
      </c>
      <c r="J86" s="4">
        <f t="shared" si="56"/>
        <v>0</v>
      </c>
      <c r="K86" s="10">
        <f>(F86+G86)*(1+RESUMO!$P$8)</f>
        <v>0</v>
      </c>
      <c r="L86" s="10">
        <f t="shared" si="57"/>
        <v>0</v>
      </c>
    </row>
    <row r="87" spans="1:12" s="32" customFormat="1" ht="15.5" x14ac:dyDescent="0.35">
      <c r="A87" s="60">
        <v>10</v>
      </c>
      <c r="B87" s="86" t="s">
        <v>500</v>
      </c>
      <c r="C87" s="75"/>
      <c r="D87" s="76"/>
      <c r="E87" s="77"/>
      <c r="F87" s="99"/>
      <c r="G87" s="99"/>
      <c r="H87" s="49">
        <f>SUBTOTAL(9,H88)</f>
        <v>0</v>
      </c>
      <c r="I87" s="49">
        <f>SUBTOTAL(9,I88)</f>
        <v>0</v>
      </c>
      <c r="J87" s="49">
        <f>SUBTOTAL(9,J88)</f>
        <v>0</v>
      </c>
      <c r="K87" s="49"/>
      <c r="L87" s="49">
        <f>SUBTOTAL(9,L88)</f>
        <v>0</v>
      </c>
    </row>
    <row r="88" spans="1:12" s="32" customFormat="1" ht="15.5" x14ac:dyDescent="0.35">
      <c r="A88" s="94" t="s">
        <v>444</v>
      </c>
      <c r="B88" s="85" t="s">
        <v>501</v>
      </c>
      <c r="C88" s="50"/>
      <c r="D88" s="51" t="s">
        <v>25</v>
      </c>
      <c r="E88" s="52">
        <v>222</v>
      </c>
      <c r="F88" s="98"/>
      <c r="G88" s="98"/>
      <c r="H88" s="10">
        <f t="shared" ref="H88" si="58">E88*F88</f>
        <v>0</v>
      </c>
      <c r="I88" s="10">
        <f t="shared" ref="I88" si="59">E88*G88</f>
        <v>0</v>
      </c>
      <c r="J88" s="4">
        <f t="shared" ref="J88" si="60">H88+I88</f>
        <v>0</v>
      </c>
      <c r="K88" s="10">
        <f>(F88+G88)*(1+RESUMO!$P$8)</f>
        <v>0</v>
      </c>
      <c r="L88" s="10">
        <f t="shared" ref="L88" si="61">E88*K88</f>
        <v>0</v>
      </c>
    </row>
    <row r="89" spans="1:12" s="32" customFormat="1" ht="15.5" x14ac:dyDescent="0.35">
      <c r="A89" s="60">
        <v>11</v>
      </c>
      <c r="B89" s="86" t="s">
        <v>502</v>
      </c>
      <c r="C89" s="75"/>
      <c r="D89" s="76"/>
      <c r="E89" s="77"/>
      <c r="F89" s="99"/>
      <c r="G89" s="99"/>
      <c r="H89" s="49">
        <f>SUBTOTAL(9,H90)</f>
        <v>0</v>
      </c>
      <c r="I89" s="49">
        <f>SUBTOTAL(9,I90)</f>
        <v>0</v>
      </c>
      <c r="J89" s="49">
        <f>SUBTOTAL(9,J90)</f>
        <v>0</v>
      </c>
      <c r="K89" s="49"/>
      <c r="L89" s="49">
        <f>SUBTOTAL(9,L90)</f>
        <v>0</v>
      </c>
    </row>
    <row r="90" spans="1:12" s="32" customFormat="1" ht="15.5" x14ac:dyDescent="0.35">
      <c r="A90" s="94" t="s">
        <v>445</v>
      </c>
      <c r="B90" s="85" t="s">
        <v>98</v>
      </c>
      <c r="C90" s="50"/>
      <c r="D90" s="51" t="s">
        <v>25</v>
      </c>
      <c r="E90" s="52">
        <v>249</v>
      </c>
      <c r="F90" s="6"/>
      <c r="G90" s="6"/>
      <c r="H90" s="10">
        <f t="shared" ref="H90" si="62">E90*F90</f>
        <v>0</v>
      </c>
      <c r="I90" s="10">
        <f t="shared" ref="I90" si="63">E90*G90</f>
        <v>0</v>
      </c>
      <c r="J90" s="4">
        <f t="shared" ref="J90" si="64">H90+I90</f>
        <v>0</v>
      </c>
      <c r="K90" s="10">
        <f>(F90+G90)*(1+RESUMO!$P$8)</f>
        <v>0</v>
      </c>
      <c r="L90" s="10">
        <f t="shared" ref="L90" si="65">E90*K90</f>
        <v>0</v>
      </c>
    </row>
    <row r="91" spans="1:12" ht="36.75" customHeight="1" x14ac:dyDescent="0.35">
      <c r="A91" s="59"/>
      <c r="B91" s="134" t="s">
        <v>9</v>
      </c>
      <c r="C91" s="134"/>
      <c r="D91" s="134"/>
      <c r="E91" s="134"/>
      <c r="F91" s="134"/>
      <c r="G91" s="134"/>
      <c r="H91" s="11">
        <f>SUBTOTAL(9,H11:H90)</f>
        <v>0</v>
      </c>
      <c r="I91" s="11">
        <f>SUBTOTAL(9,I11:I90)</f>
        <v>0</v>
      </c>
      <c r="J91" s="11">
        <f>SUBTOTAL(9,J11:J90)</f>
        <v>0</v>
      </c>
      <c r="K91" s="11"/>
      <c r="L91" s="12">
        <f>SUBTOTAL(9,L11:L90)</f>
        <v>0</v>
      </c>
    </row>
    <row r="93" spans="1:12" ht="18" customHeight="1" x14ac:dyDescent="0.35">
      <c r="I93" s="34"/>
      <c r="J93" s="34"/>
      <c r="K93" s="34"/>
    </row>
    <row r="94" spans="1:12" ht="18" customHeight="1" x14ac:dyDescent="0.35">
      <c r="I94" s="34"/>
      <c r="J94" s="34"/>
      <c r="K94" s="34"/>
    </row>
  </sheetData>
  <sheetProtection algorithmName="SHA-512" hashValue="qFPs9SepIG+1IEsfbyCgrPoGZncSGXSq6IEDumTTZQxXnh5AbQ8yXpXGRMC++MrRybq/yMO6dIxPs2/RECGVvw==" saltValue="Nq0CBRWkdMSo1OuUiLYFEg==" spinCount="100000" sheet="1" formatCells="0" formatColumns="0" formatRows="0"/>
  <autoFilter ref="A9:L90" xr:uid="{00000000-0001-0000-0100-000000000000}">
    <filterColumn colId="1" showButton="0"/>
  </autoFilter>
  <mergeCells count="12">
    <mergeCell ref="C7:J7"/>
    <mergeCell ref="B91:G91"/>
    <mergeCell ref="A1:B7"/>
    <mergeCell ref="C1:L1"/>
    <mergeCell ref="C2:K2"/>
    <mergeCell ref="C3:K3"/>
    <mergeCell ref="C4:F4"/>
    <mergeCell ref="G4:J4"/>
    <mergeCell ref="C5:F5"/>
    <mergeCell ref="G5:J5"/>
    <mergeCell ref="C6:J6"/>
    <mergeCell ref="K6:L7"/>
  </mergeCells>
  <dataValidations disablePrompts="1" count="1">
    <dataValidation allowBlank="1" showErrorMessage="1" errorTitle="EXCESSO DE CARACTERES" error="Esta célula está configurada para aceitar o máximo de 70 caracteres. Por gentileza, revise o texte e remova o excesso de caracteres." sqref="B31:B34 B53:B56 B58:B76" xr:uid="{BF57B4E3-96AB-4C19-96FE-481A79AAA0DB}"/>
  </dataValidations>
  <printOptions horizontalCentered="1"/>
  <pageMargins left="0.25" right="0.25" top="0.75" bottom="0.75" header="0.3" footer="0.3"/>
  <pageSetup paperSize="9" scale="47" fitToHeight="0" orientation="landscape" horizontalDpi="4294967293" verticalDpi="4294967293" r:id="rId1"/>
  <headerFooter alignWithMargins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0959-FC71-4B0C-B233-E94B8DEF2F9A}">
  <sheetPr>
    <outlinePr summaryBelow="0"/>
    <pageSetUpPr fitToPage="1"/>
  </sheetPr>
  <dimension ref="A1:V27"/>
  <sheetViews>
    <sheetView showGridLines="0" showZeros="0" zoomScale="80" zoomScaleNormal="80" workbookViewId="0">
      <selection activeCell="S14" sqref="S14:V14"/>
    </sheetView>
  </sheetViews>
  <sheetFormatPr defaultColWidth="6.7265625" defaultRowHeight="18" customHeight="1" x14ac:dyDescent="0.35"/>
  <cols>
    <col min="1" max="3" width="6.453125" style="8" customWidth="1"/>
    <col min="4" max="14" width="7.1796875" style="8" customWidth="1"/>
    <col min="15" max="22" width="14.26953125" style="8" customWidth="1"/>
    <col min="23" max="16384" width="6.7265625" style="8"/>
  </cols>
  <sheetData>
    <row r="1" spans="1:22" ht="22.5" customHeight="1" x14ac:dyDescent="0.35">
      <c r="A1" s="159" t="s">
        <v>40</v>
      </c>
      <c r="B1" s="160"/>
      <c r="C1" s="160"/>
      <c r="D1" s="160"/>
      <c r="E1" s="160"/>
      <c r="F1" s="161"/>
      <c r="G1" s="168" t="s">
        <v>52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70"/>
    </row>
    <row r="2" spans="1:22" ht="22.5" customHeight="1" x14ac:dyDescent="0.35">
      <c r="A2" s="162"/>
      <c r="B2" s="163"/>
      <c r="C2" s="163"/>
      <c r="D2" s="163"/>
      <c r="E2" s="163"/>
      <c r="F2" s="164"/>
      <c r="G2" s="171" t="s">
        <v>42</v>
      </c>
      <c r="H2" s="172"/>
      <c r="I2" s="172"/>
      <c r="J2" s="172"/>
      <c r="K2" s="172"/>
      <c r="L2" s="172">
        <f>AMBULATÓRIO!C3</f>
        <v>0</v>
      </c>
      <c r="M2" s="172"/>
      <c r="N2" s="172"/>
      <c r="O2" s="172"/>
      <c r="P2" s="172"/>
      <c r="Q2" s="172"/>
      <c r="R2" s="172"/>
      <c r="S2" s="172"/>
      <c r="T2" s="172"/>
      <c r="U2" s="172"/>
      <c r="V2" s="173"/>
    </row>
    <row r="3" spans="1:22" ht="22.5" customHeight="1" x14ac:dyDescent="0.35">
      <c r="A3" s="162"/>
      <c r="B3" s="163"/>
      <c r="C3" s="163"/>
      <c r="D3" s="163"/>
      <c r="E3" s="163"/>
      <c r="F3" s="164"/>
      <c r="G3" s="102" t="s">
        <v>3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74" t="s">
        <v>53</v>
      </c>
      <c r="V3" s="174"/>
    </row>
    <row r="4" spans="1:22" ht="54.5" customHeight="1" x14ac:dyDescent="0.35">
      <c r="A4" s="165"/>
      <c r="B4" s="166"/>
      <c r="C4" s="166"/>
      <c r="D4" s="166"/>
      <c r="E4" s="166"/>
      <c r="F4" s="167"/>
      <c r="G4" s="175" t="s">
        <v>410</v>
      </c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>
        <f>AMBULATÓRIO!L3</f>
        <v>0</v>
      </c>
      <c r="V4" s="177"/>
    </row>
    <row r="5" spans="1:22" s="14" customFormat="1" ht="21" customHeight="1" x14ac:dyDescent="0.35">
      <c r="A5" s="180" t="s">
        <v>8</v>
      </c>
      <c r="B5" s="191"/>
      <c r="C5" s="181"/>
      <c r="D5" s="180" t="s">
        <v>27</v>
      </c>
      <c r="E5" s="191"/>
      <c r="F5" s="191"/>
      <c r="G5" s="191"/>
      <c r="H5" s="191"/>
      <c r="I5" s="191"/>
      <c r="J5" s="191"/>
      <c r="K5" s="191"/>
      <c r="L5" s="191"/>
      <c r="M5" s="191"/>
      <c r="N5" s="181"/>
      <c r="O5" s="193" t="s">
        <v>10</v>
      </c>
      <c r="P5" s="193" t="s">
        <v>28</v>
      </c>
      <c r="Q5" s="180" t="s">
        <v>29</v>
      </c>
      <c r="R5" s="181"/>
      <c r="S5" s="180" t="s">
        <v>54</v>
      </c>
      <c r="T5" s="181"/>
      <c r="U5" s="180" t="s">
        <v>55</v>
      </c>
      <c r="V5" s="181"/>
    </row>
    <row r="6" spans="1:22" s="14" customFormat="1" ht="21" customHeight="1" x14ac:dyDescent="0.35">
      <c r="A6" s="182"/>
      <c r="B6" s="192"/>
      <c r="C6" s="183"/>
      <c r="D6" s="182"/>
      <c r="E6" s="192"/>
      <c r="F6" s="192"/>
      <c r="G6" s="192"/>
      <c r="H6" s="192"/>
      <c r="I6" s="192"/>
      <c r="J6" s="192"/>
      <c r="K6" s="192"/>
      <c r="L6" s="192"/>
      <c r="M6" s="192"/>
      <c r="N6" s="183"/>
      <c r="O6" s="194"/>
      <c r="P6" s="194"/>
      <c r="Q6" s="182"/>
      <c r="R6" s="183"/>
      <c r="S6" s="182"/>
      <c r="T6" s="183"/>
      <c r="U6" s="182"/>
      <c r="V6" s="183"/>
    </row>
    <row r="7" spans="1:22" s="9" customFormat="1" ht="30" customHeight="1" x14ac:dyDescent="0.35">
      <c r="A7" s="184">
        <v>1</v>
      </c>
      <c r="B7" s="185"/>
      <c r="C7" s="186"/>
      <c r="D7" s="188" t="s">
        <v>411</v>
      </c>
      <c r="E7" s="189"/>
      <c r="F7" s="189"/>
      <c r="G7" s="189"/>
      <c r="H7" s="189"/>
      <c r="I7" s="189"/>
      <c r="J7" s="189"/>
      <c r="K7" s="189"/>
      <c r="L7" s="189"/>
      <c r="M7" s="189"/>
      <c r="N7" s="190"/>
      <c r="O7" s="104" t="s">
        <v>414</v>
      </c>
      <c r="P7" s="2"/>
      <c r="Q7" s="178">
        <f>AMBULATÓRIO!J186</f>
        <v>0</v>
      </c>
      <c r="R7" s="179"/>
      <c r="S7" s="187">
        <f>P7*Q7</f>
        <v>0</v>
      </c>
      <c r="T7" s="187"/>
      <c r="U7" s="178">
        <f>Q7+S7</f>
        <v>0</v>
      </c>
      <c r="V7" s="179"/>
    </row>
    <row r="8" spans="1:22" s="9" customFormat="1" ht="30" customHeight="1" x14ac:dyDescent="0.35">
      <c r="A8" s="184">
        <v>2</v>
      </c>
      <c r="B8" s="185"/>
      <c r="C8" s="186"/>
      <c r="D8" s="188" t="s">
        <v>412</v>
      </c>
      <c r="E8" s="189"/>
      <c r="F8" s="189"/>
      <c r="G8" s="189"/>
      <c r="H8" s="189"/>
      <c r="I8" s="189"/>
      <c r="J8" s="189"/>
      <c r="K8" s="189"/>
      <c r="L8" s="189"/>
      <c r="M8" s="189"/>
      <c r="N8" s="190"/>
      <c r="O8" s="104" t="s">
        <v>413</v>
      </c>
      <c r="P8" s="2"/>
      <c r="Q8" s="178">
        <f>REFEITÓRIO!J91</f>
        <v>0</v>
      </c>
      <c r="R8" s="179"/>
      <c r="S8" s="187">
        <f>P8*Q8</f>
        <v>0</v>
      </c>
      <c r="T8" s="187"/>
      <c r="U8" s="178">
        <f>Q8+S8</f>
        <v>0</v>
      </c>
      <c r="V8" s="179"/>
    </row>
    <row r="9" spans="1:22" ht="36.75" customHeight="1" x14ac:dyDescent="0.35">
      <c r="A9" s="105"/>
      <c r="B9" s="106"/>
      <c r="C9" s="106"/>
      <c r="D9" s="154" t="s">
        <v>58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7">
        <f>SUM(U7:V8)</f>
        <v>0</v>
      </c>
      <c r="V9" s="158"/>
    </row>
    <row r="10" spans="1:22" s="15" customFormat="1" ht="18" customHeight="1" x14ac:dyDescent="0.35"/>
    <row r="11" spans="1:22" s="15" customFormat="1" ht="18" customHeight="1" x14ac:dyDescent="0.35">
      <c r="A11" s="152"/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S11" s="16"/>
      <c r="T11" s="17"/>
      <c r="U11" s="18"/>
    </row>
    <row r="12" spans="1:22" s="15" customFormat="1" ht="18" customHeight="1" x14ac:dyDescent="0.35">
      <c r="D12" s="30"/>
      <c r="R12" s="19"/>
      <c r="S12" s="155"/>
      <c r="T12" s="155"/>
      <c r="U12" s="155"/>
      <c r="V12" s="155"/>
    </row>
    <row r="13" spans="1:22" s="15" customFormat="1" ht="18" customHeight="1" x14ac:dyDescent="0.35">
      <c r="S13" s="156"/>
      <c r="T13" s="156"/>
      <c r="U13" s="156"/>
      <c r="V13" s="156"/>
    </row>
    <row r="14" spans="1:22" s="15" customFormat="1" ht="18" customHeight="1" x14ac:dyDescent="0.45">
      <c r="R14" s="20" t="s">
        <v>56</v>
      </c>
      <c r="S14" s="152"/>
      <c r="T14" s="152"/>
      <c r="U14" s="152"/>
      <c r="V14" s="152"/>
    </row>
    <row r="15" spans="1:22" s="15" customFormat="1" ht="18" customHeight="1" x14ac:dyDescent="0.45">
      <c r="R15" s="20" t="s">
        <v>57</v>
      </c>
      <c r="S15" s="152"/>
      <c r="T15" s="152"/>
      <c r="U15" s="152"/>
      <c r="V15" s="152"/>
    </row>
    <row r="16" spans="1:22" s="15" customFormat="1" ht="18" customHeight="1" x14ac:dyDescent="0.35">
      <c r="T16" s="21"/>
      <c r="U16" s="22"/>
    </row>
    <row r="17" s="15" customFormat="1" ht="18" customHeight="1" x14ac:dyDescent="0.35"/>
    <row r="18" s="15" customFormat="1" ht="18" customHeight="1" x14ac:dyDescent="0.35"/>
    <row r="19" s="15" customFormat="1" ht="18" customHeight="1" x14ac:dyDescent="0.35"/>
    <row r="20" s="15" customFormat="1" ht="18" customHeight="1" x14ac:dyDescent="0.35"/>
    <row r="21" s="15" customFormat="1" ht="18" customHeight="1" x14ac:dyDescent="0.35"/>
    <row r="22" s="15" customFormat="1" ht="18" customHeight="1" x14ac:dyDescent="0.35"/>
    <row r="23" s="15" customFormat="1" ht="18" customHeight="1" x14ac:dyDescent="0.35"/>
    <row r="24" s="15" customFormat="1" ht="18" customHeight="1" x14ac:dyDescent="0.35"/>
    <row r="25" s="15" customFormat="1" ht="18" customHeight="1" x14ac:dyDescent="0.35"/>
    <row r="26" s="15" customFormat="1" ht="18" customHeight="1" x14ac:dyDescent="0.35"/>
    <row r="27" s="15" customFormat="1" ht="18" customHeight="1" x14ac:dyDescent="0.35"/>
  </sheetData>
  <sheetProtection algorithmName="SHA-512" hashValue="EykwNkGwXFNgCsZjdBICs+FNjejX8qysG/sE83i9xJVOVlT8/2L0tMQjwlGP9pR5KnwLb4JxHofoPEFeUr5xJA==" saltValue="plPO6y2RwfjRA4dgfATFVg==" spinCount="100000" sheet="1" formatCells="0" formatColumns="0" formatRows="0"/>
  <mergeCells count="31">
    <mergeCell ref="A8:C8"/>
    <mergeCell ref="D8:N8"/>
    <mergeCell ref="Q8:R8"/>
    <mergeCell ref="S8:T8"/>
    <mergeCell ref="U8:V8"/>
    <mergeCell ref="U7:V7"/>
    <mergeCell ref="U5:V6"/>
    <mergeCell ref="S5:T6"/>
    <mergeCell ref="A7:C7"/>
    <mergeCell ref="Q7:R7"/>
    <mergeCell ref="S7:T7"/>
    <mergeCell ref="D7:N7"/>
    <mergeCell ref="A5:C6"/>
    <mergeCell ref="O5:O6"/>
    <mergeCell ref="P5:P6"/>
    <mergeCell ref="Q5:R6"/>
    <mergeCell ref="D5:N6"/>
    <mergeCell ref="A1:F4"/>
    <mergeCell ref="G1:V1"/>
    <mergeCell ref="G2:K2"/>
    <mergeCell ref="L2:V2"/>
    <mergeCell ref="U3:V3"/>
    <mergeCell ref="G4:T4"/>
    <mergeCell ref="U4:V4"/>
    <mergeCell ref="A11:C11"/>
    <mergeCell ref="D11:N11"/>
    <mergeCell ref="S15:V15"/>
    <mergeCell ref="D9:T9"/>
    <mergeCell ref="S12:V13"/>
    <mergeCell ref="S14:V14"/>
    <mergeCell ref="U9:V9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4294967293" verticalDpi="4294967293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INSTRUÇÕES</vt:lpstr>
      <vt:lpstr>AMBULATÓRIO</vt:lpstr>
      <vt:lpstr>REFEITÓRIO</vt:lpstr>
      <vt:lpstr>RESUMO</vt:lpstr>
      <vt:lpstr>INSTRUÇÕES!Area_de_impressao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Claudia Ferreira Melare</cp:lastModifiedBy>
  <cp:lastPrinted>2025-04-10T12:39:02Z</cp:lastPrinted>
  <dcterms:created xsi:type="dcterms:W3CDTF">2014-10-22T18:59:34Z</dcterms:created>
  <dcterms:modified xsi:type="dcterms:W3CDTF">2026-03-17T11:45:46Z</dcterms:modified>
</cp:coreProperties>
</file>