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LICITAÇOES\17 - DESPESAS MEIO - 8.666\CONCORRÊNCIA 001 - PORTARIA FAZENDA SÃO JOAQUIM\PLANILHAS ORÇAMENTÁRIAS DETALHADAS - EDITAL 001.2019_REVISÃO 01\ARQUITETURA\"/>
    </mc:Choice>
  </mc:AlternateContent>
  <bookViews>
    <workbookView xWindow="0" yWindow="0" windowWidth="21600" windowHeight="9735" tabRatio="825"/>
  </bookViews>
  <sheets>
    <sheet name="PLANILHA ORÇAMENTÁRIA " sheetId="16" r:id="rId1"/>
  </sheets>
  <calcPr calcId="152511"/>
</workbook>
</file>

<file path=xl/calcChain.xml><?xml version="1.0" encoding="utf-8"?>
<calcChain xmlns="http://schemas.openxmlformats.org/spreadsheetml/2006/main">
  <c r="J20" i="16" l="1"/>
  <c r="J28" i="16"/>
  <c r="J34" i="16"/>
  <c r="J41" i="16"/>
  <c r="J47" i="16"/>
  <c r="J67" i="16"/>
  <c r="J33" i="16" l="1"/>
  <c r="J66" i="16"/>
  <c r="J65" i="16"/>
  <c r="J64" i="16"/>
  <c r="J63" i="16"/>
  <c r="J62" i="16"/>
  <c r="J61" i="16"/>
  <c r="J56" i="16"/>
  <c r="J27" i="16"/>
  <c r="J24" i="16"/>
  <c r="J25" i="16"/>
  <c r="J49" i="16" l="1"/>
  <c r="J48" i="16"/>
  <c r="J21" i="16"/>
  <c r="J22" i="16"/>
  <c r="J23" i="16"/>
  <c r="J31" i="16"/>
  <c r="J32" i="16"/>
  <c r="J26" i="16"/>
  <c r="J30" i="16"/>
  <c r="J15" i="16"/>
  <c r="J69" i="16" l="1"/>
  <c r="J68" i="16"/>
  <c r="J60" i="16"/>
  <c r="J59" i="16"/>
  <c r="J58" i="16"/>
  <c r="J57" i="16"/>
  <c r="J55" i="16"/>
  <c r="J54" i="16"/>
  <c r="J53" i="16" l="1"/>
  <c r="J43" i="16"/>
  <c r="J44" i="16"/>
  <c r="J50" i="16"/>
  <c r="J51" i="16"/>
  <c r="J52" i="16"/>
  <c r="J45" i="16"/>
  <c r="J46" i="16"/>
  <c r="J13" i="16" l="1"/>
  <c r="J14" i="16"/>
  <c r="J29" i="16"/>
  <c r="J38" i="16"/>
  <c r="J42" i="16"/>
  <c r="J16" i="16"/>
  <c r="J8" i="16" s="1"/>
  <c r="J70" i="16" s="1"/>
  <c r="J17" i="16"/>
  <c r="J18" i="16"/>
  <c r="J19" i="16"/>
  <c r="J12" i="16"/>
  <c r="J11" i="16"/>
  <c r="J10" i="16"/>
  <c r="J9" i="16"/>
  <c r="J40" i="16" l="1"/>
  <c r="H39" i="16"/>
  <c r="J39" i="16" s="1"/>
  <c r="J37" i="16"/>
  <c r="J36" i="16"/>
  <c r="H35" i="16"/>
  <c r="J35" i="16" s="1"/>
</calcChain>
</file>

<file path=xl/sharedStrings.xml><?xml version="1.0" encoding="utf-8"?>
<sst xmlns="http://schemas.openxmlformats.org/spreadsheetml/2006/main" count="192" uniqueCount="145">
  <si>
    <t>m²</t>
  </si>
  <si>
    <t>mês</t>
  </si>
  <si>
    <t>m</t>
  </si>
  <si>
    <t>m³</t>
  </si>
  <si>
    <t>1.1</t>
  </si>
  <si>
    <t>1.2</t>
  </si>
  <si>
    <t>1.3</t>
  </si>
  <si>
    <t>DIVISÃO DE ENGENHARIA E ARQUITETURA</t>
  </si>
  <si>
    <t xml:space="preserve">LOCAL: </t>
  </si>
  <si>
    <t>REV.</t>
  </si>
  <si>
    <t>PROJETO:</t>
  </si>
  <si>
    <t>FOLHAS:</t>
  </si>
  <si>
    <t>ÁREA:</t>
  </si>
  <si>
    <t>AU</t>
  </si>
  <si>
    <t>DESCRIÇÃO:</t>
  </si>
  <si>
    <t>RESPONSÁVEL:</t>
  </si>
  <si>
    <t>Item</t>
  </si>
  <si>
    <t>Descrição</t>
  </si>
  <si>
    <t>Un</t>
  </si>
  <si>
    <t>Material</t>
  </si>
  <si>
    <t>Mão de Obra</t>
  </si>
  <si>
    <t>Custo /Unid</t>
  </si>
  <si>
    <t>Execução de contrapiso em concreto simples e=5cm</t>
  </si>
  <si>
    <t>pto</t>
  </si>
  <si>
    <t>vb</t>
  </si>
  <si>
    <t>un</t>
  </si>
  <si>
    <t>Fornecimento e instalação de lavatório. Fabricante: Deca - Modelo: L.76.17,  cor: Branco Gelo</t>
  </si>
  <si>
    <t>Fornecimento e instalação de sifão flexível cromado para lavatório</t>
  </si>
  <si>
    <t>Fornecimento e instalação de torneira para lavatório bica baixa. Fabricante: Deca - Modelo: 1170.C – Decamatic  - Cor: Cromado</t>
  </si>
  <si>
    <t>Requadração de batentes para vãos de portas, janelas e/ou passagens</t>
  </si>
  <si>
    <t>Enchimento de rasgo com argamassa mista de cimento e areia</t>
  </si>
  <si>
    <t>Emassamento de parede interna com massa corrida PVA</t>
  </si>
  <si>
    <t>Impermeabilização com argamassa cimentícia de áreas molhadas (piso e parede até h=30cm)</t>
  </si>
  <si>
    <t>Pintura com tinta látex PVA em alvenarias internas, até duas demãos. Fabricante: Suvinil - Cor: Branco Neve Fosco</t>
  </si>
  <si>
    <t>Limpeza periódica, durante a execução da obra</t>
  </si>
  <si>
    <t>Transporte de entulho (vertical/horizontal) até caçamba estacionária</t>
  </si>
  <si>
    <t>Descarte de entulho e sobras de obra em caçamba estacionária</t>
  </si>
  <si>
    <t>Limpeza final para entrega da obra (após conclusão)</t>
  </si>
  <si>
    <t>Quant.</t>
  </si>
  <si>
    <t xml:space="preserve">Custo Total </t>
  </si>
  <si>
    <t>Emissão de ART de Obra/Serviço</t>
  </si>
  <si>
    <t>Seguro de obra civil (Risco de Engenharia)</t>
  </si>
  <si>
    <t>Seguro/Carta Fiança</t>
  </si>
  <si>
    <t>2.3</t>
  </si>
  <si>
    <t>2.4</t>
  </si>
  <si>
    <t>2.5</t>
  </si>
  <si>
    <t>Ligação provisória de elétrica (ponto fornecido pelo Instituto Butantan) - Distância máxima: 10m</t>
  </si>
  <si>
    <t>Ligação provisória de água (ponto fornecido pelo Instituto Butantan) - Distância máxima: 10m</t>
  </si>
  <si>
    <t>Ligação provisória de esgoto (ponto fornecido pelo Instituto Butantan) - Distância máxima: 10m</t>
  </si>
  <si>
    <t>TOTAL</t>
  </si>
  <si>
    <t>4.1</t>
  </si>
  <si>
    <t>6.4</t>
  </si>
  <si>
    <t>6.5</t>
  </si>
  <si>
    <t>8.1</t>
  </si>
  <si>
    <t>F106 - PORTARIA DA FAZENDA SÃO JOAQUIM</t>
  </si>
  <si>
    <t>PORTARIA DA FAZENDA SÃO JOAQUIM</t>
  </si>
  <si>
    <t>CONSTRUÇÃO DA NOVA PORTARIA DA FAZENDA SÃO JOAQUIM</t>
  </si>
  <si>
    <t>Div. Infraestrut.</t>
  </si>
  <si>
    <t>Demolição de gradil metálico com mourão em pintura branca</t>
  </si>
  <si>
    <t>4.2</t>
  </si>
  <si>
    <t>Execução de piso de concreto desempenado</t>
  </si>
  <si>
    <t>Fornecimento e instalação de vaso sanitário com caixa acoplada completo. Fabricante: Deca - Modelo: Ravena Dual Flux P909 - Cor: Branco Gelo</t>
  </si>
  <si>
    <t>Fornecimento e instalação de assento sanitário para vaso. Fabricante: Deca - Modelo: AP01</t>
  </si>
  <si>
    <t>3.5</t>
  </si>
  <si>
    <t>5.3</t>
  </si>
  <si>
    <t>8.2</t>
  </si>
  <si>
    <t xml:space="preserve">P1 - Porta metálica 76 x 210cm, pintura eletrostática  </t>
  </si>
  <si>
    <t>P2 - Porta de madeira 66 x 210cm, acabamento em verniz</t>
  </si>
  <si>
    <t>P3 - Porta de madeira 76 x 210cm, acabamento em verniz</t>
  </si>
  <si>
    <t>P4 - Portão metálico 100 x 200cm, pintura eletrostática</t>
  </si>
  <si>
    <t>P5 - Portão metálico 670 x 200cm, pintura eletrostática</t>
  </si>
  <si>
    <t>P6 - Portão metálico 367,5 x 200cm, pintura eletrostática</t>
  </si>
  <si>
    <t>J1 - Janela com duas folhas de correr 210 x 100cm</t>
  </si>
  <si>
    <t>J2 - Janela  com três folhas basculantes 200 x 30cm</t>
  </si>
  <si>
    <t>Bancos de madeira</t>
  </si>
  <si>
    <t>Cancela 3,4m</t>
  </si>
  <si>
    <t>Poste de luz tipo pétala, 5m, , referência SX-289/P, SUNNY ILUMINAÇÃO ou similar</t>
  </si>
  <si>
    <t>Poste de luz tipo pétala, 5m, referência SX-73, SUNNY ILUMINAÇÃO ou similar</t>
  </si>
  <si>
    <t>Refletor, referência PROJETOR 200W, BRILIA ou similar</t>
  </si>
  <si>
    <t>Grama esmeralda</t>
  </si>
  <si>
    <t>5.4</t>
  </si>
  <si>
    <t>Terra vegetal + Composto orgânico</t>
  </si>
  <si>
    <t>Luminária de LED de sobrepor quadrada, potência 10W temperatura de cor 4000K</t>
  </si>
  <si>
    <t>Pintura com tinta látex PVA em alvenarias externas até duas demãos. Fabricante: Suvinil - Cor: Branco Neve Fosco</t>
  </si>
  <si>
    <t>Fornecimento e instalação de piso cerâmico. Fabricante: Eliane. Dimensões: 46x46cm. Cor: branco. Assentado com argamassa colante AC-III, com rejunte epóxi cor branco</t>
  </si>
  <si>
    <t>Fornecimento e instalação de acabamento cerâmico em parede. Fabricante: Eliane. Dimensões: 25x25cm. Cor: branco. Assentado com argamassa colante AC-III, com rejunte epóxi cor branco</t>
  </si>
  <si>
    <t>Verniz hidrofugante</t>
  </si>
  <si>
    <t>Bancada de madeira 2,40 x 0,70 x 0,75m</t>
  </si>
  <si>
    <t>Dispenser de papel toalha em bobina, gabinete acrílico de cor branca, referência KIMBERLY-CLARK, ou similar;</t>
  </si>
  <si>
    <t>Dispenser de sabonete líquido, referência KIMBERLY-CLARK, ou similar.</t>
  </si>
  <si>
    <t>Dispenser de Papel Higiênico em rolo com tampa em aço inox.</t>
  </si>
  <si>
    <t>Lixeira o para banheiro de plástico.</t>
  </si>
  <si>
    <t>Box de cortina de material plástico;</t>
  </si>
  <si>
    <t>Assento para bacia, referência AP.75 – DECA, ou similar.</t>
  </si>
  <si>
    <t>Soleirra degranito São Garbiel</t>
  </si>
  <si>
    <t>Fornecimento e instalação de gradil metálico com mourão em pintura branca</t>
  </si>
  <si>
    <t xml:space="preserve">Fornecimento e instalação de gradil barras verticais metálicas </t>
  </si>
  <si>
    <t>Fornecimento e instalação de chuveiro elétrico de 6500W/220V com resistência blindada</t>
  </si>
  <si>
    <t>SERVIÇOS VARIADOS</t>
  </si>
  <si>
    <t>1.4</t>
  </si>
  <si>
    <t>1.5</t>
  </si>
  <si>
    <t>1.6</t>
  </si>
  <si>
    <t>1.7</t>
  </si>
  <si>
    <t>1.8</t>
  </si>
  <si>
    <t>1.9</t>
  </si>
  <si>
    <t>1.10</t>
  </si>
  <si>
    <t>1.11</t>
  </si>
  <si>
    <t>SERVIÇOS DE ACABAMENTO DE PAREDES</t>
  </si>
  <si>
    <t>SERVIÇOS DE ACABAMENTO DE PISO</t>
  </si>
  <si>
    <t>FORNECIMENTO E INSTALAÇÃO DE PEÇAS SANITÁRIAS</t>
  </si>
  <si>
    <t>FORNECIMENTO E INSTALAÇÃO DE PORTAS E JANELAS</t>
  </si>
  <si>
    <t>FORNECIMENTO E INSTALAÇÃO DE GRAIL E PORTÕES</t>
  </si>
  <si>
    <t>FORNECIMENTO E INSTALAÇÃO DE MOBILIÁRIOS E EQUIPAMENTOS</t>
  </si>
  <si>
    <t>SERVIÇOS DE JARDINAGEM</t>
  </si>
  <si>
    <t>2.1</t>
  </si>
  <si>
    <t>2.2</t>
  </si>
  <si>
    <t>2.6</t>
  </si>
  <si>
    <t>2.7</t>
  </si>
  <si>
    <t>3.1</t>
  </si>
  <si>
    <t>3.2</t>
  </si>
  <si>
    <t>3.3</t>
  </si>
  <si>
    <t>3.4</t>
  </si>
  <si>
    <t>4.3</t>
  </si>
  <si>
    <t>4.4</t>
  </si>
  <si>
    <t>4.5</t>
  </si>
  <si>
    <t>4.6</t>
  </si>
  <si>
    <t>5.1</t>
  </si>
  <si>
    <t>5.2</t>
  </si>
  <si>
    <t>5.5</t>
  </si>
  <si>
    <t>6.1</t>
  </si>
  <si>
    <t>6.2</t>
  </si>
  <si>
    <t>6.3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</si>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</sst>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&quot;-&quot;??_);_(@_)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2"/>
      <color theme="1"/>
      <name val="Calibri"/>
      <family val="2"/>
    </font>
    <font>
      <b/>
      <sz val="10"/>
      <color theme="1"/>
      <name val="Calibri"/>
      <family val="2"/>
    </font>
    <font>
      <sz val="6"/>
      <color theme="1"/>
      <name val="Calibri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i/>
      <sz val="9"/>
      <color rgb="FF000000"/>
      <name val="Arial"/>
      <family val="2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10" fillId="0" borderId="0" applyFont="0" applyFill="0" applyBorder="0" applyAlignment="0" applyProtection="0"/>
  </cellStyleXfs>
  <cellXfs count="68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11" fillId="3" borderId="5" xfId="0" applyNumberFormat="1" applyFont="1" applyFill="1" applyBorder="1" applyAlignment="1" applyProtection="1">
      <alignment horizontal="center" vertical="center" wrapText="1"/>
    </xf>
    <xf numFmtId="0" fontId="11" fillId="3" borderId="6" xfId="0" applyNumberFormat="1" applyFont="1" applyFill="1" applyBorder="1" applyAlignment="1" applyProtection="1">
      <alignment horizontal="center" vertical="center" wrapText="1"/>
    </xf>
    <xf numFmtId="0" fontId="11" fillId="3" borderId="9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wrapText="1"/>
    </xf>
    <xf numFmtId="0" fontId="15" fillId="4" borderId="10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12" fillId="0" borderId="6" xfId="0" applyFont="1" applyBorder="1" applyAlignment="1">
      <alignment horizontal="left" vertical="top" wrapText="1"/>
    </xf>
    <xf numFmtId="164" fontId="1" fillId="4" borderId="17" xfId="0" applyNumberFormat="1" applyFont="1" applyFill="1" applyBorder="1" applyAlignment="1">
      <alignment wrapText="1"/>
    </xf>
    <xf numFmtId="0" fontId="8" fillId="2" borderId="11" xfId="0" applyFont="1" applyFill="1" applyBorder="1" applyAlignment="1">
      <alignment horizontal="center" vertical="center" wrapText="1"/>
    </xf>
    <xf numFmtId="164" fontId="9" fillId="2" borderId="1" xfId="4" applyNumberFormat="1" applyFont="1" applyFill="1" applyBorder="1" applyAlignment="1">
      <alignment horizontal="right" vertical="center" wrapText="1"/>
    </xf>
    <xf numFmtId="164" fontId="9" fillId="2" borderId="1" xfId="4" applyFont="1" applyFill="1" applyBorder="1" applyAlignment="1">
      <alignment horizontal="right" vertical="center" wrapText="1"/>
    </xf>
    <xf numFmtId="164" fontId="9" fillId="2" borderId="12" xfId="4" applyFont="1" applyFill="1" applyBorder="1" applyAlignment="1">
      <alignment horizontal="right" vertical="center" wrapText="1"/>
    </xf>
    <xf numFmtId="164" fontId="9" fillId="2" borderId="11" xfId="4" applyFont="1" applyFill="1" applyBorder="1" applyAlignment="1">
      <alignment horizontal="right" vertical="center" wrapText="1"/>
    </xf>
    <xf numFmtId="0" fontId="13" fillId="4" borderId="1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wrapText="1"/>
    </xf>
    <xf numFmtId="0" fontId="0" fillId="4" borderId="11" xfId="0" applyFill="1" applyBorder="1" applyAlignment="1">
      <alignment wrapText="1"/>
    </xf>
    <xf numFmtId="0" fontId="0" fillId="4" borderId="12" xfId="0" applyFill="1" applyBorder="1" applyAlignment="1">
      <alignment wrapText="1"/>
    </xf>
    <xf numFmtId="164" fontId="8" fillId="4" borderId="1" xfId="4" applyNumberFormat="1" applyFont="1" applyFill="1" applyBorder="1" applyAlignment="1">
      <alignment horizontal="right" vertical="center" wrapText="1"/>
    </xf>
    <xf numFmtId="164" fontId="8" fillId="4" borderId="1" xfId="4" applyFont="1" applyFill="1" applyBorder="1" applyAlignment="1">
      <alignment horizontal="right" vertical="center" wrapText="1"/>
    </xf>
    <xf numFmtId="164" fontId="8" fillId="4" borderId="12" xfId="4" applyFont="1" applyFill="1" applyBorder="1" applyAlignment="1">
      <alignment horizontal="right" vertical="center" wrapText="1"/>
    </xf>
    <xf numFmtId="164" fontId="8" fillId="4" borderId="11" xfId="4" applyFont="1" applyFill="1" applyBorder="1" applyAlignment="1">
      <alignment horizontal="right" vertical="center" wrapText="1"/>
    </xf>
    <xf numFmtId="0" fontId="0" fillId="0" borderId="1" xfId="0" applyFill="1" applyBorder="1" applyAlignment="1">
      <alignment wrapText="1"/>
    </xf>
    <xf numFmtId="164" fontId="9" fillId="0" borderId="1" xfId="4" applyNumberFormat="1" applyFont="1" applyFill="1" applyBorder="1" applyAlignment="1">
      <alignment horizontal="right" vertical="center" wrapText="1"/>
    </xf>
    <xf numFmtId="164" fontId="9" fillId="0" borderId="1" xfId="4" applyFont="1" applyFill="1" applyBorder="1" applyAlignment="1">
      <alignment horizontal="right" vertical="center" wrapText="1"/>
    </xf>
    <xf numFmtId="164" fontId="9" fillId="0" borderId="12" xfId="4" applyFont="1" applyFill="1" applyBorder="1" applyAlignment="1">
      <alignment horizontal="right" vertical="center" wrapText="1"/>
    </xf>
    <xf numFmtId="164" fontId="9" fillId="0" borderId="11" xfId="4" applyFont="1" applyFill="1" applyBorder="1" applyAlignment="1">
      <alignment horizontal="right" vertical="center" wrapText="1"/>
    </xf>
    <xf numFmtId="0" fontId="0" fillId="0" borderId="14" xfId="0" applyBorder="1" applyAlignment="1">
      <alignment wrapText="1"/>
    </xf>
    <xf numFmtId="164" fontId="9" fillId="2" borderId="14" xfId="4" applyNumberFormat="1" applyFont="1" applyFill="1" applyBorder="1" applyAlignment="1">
      <alignment horizontal="right" vertical="center" wrapText="1"/>
    </xf>
    <xf numFmtId="164" fontId="9" fillId="2" borderId="14" xfId="4" applyFont="1" applyFill="1" applyBorder="1" applyAlignment="1">
      <alignment horizontal="right" vertical="center" wrapText="1"/>
    </xf>
    <xf numFmtId="164" fontId="9" fillId="2" borderId="16" xfId="4" applyFont="1" applyFill="1" applyBorder="1" applyAlignment="1">
      <alignment horizontal="right" vertical="center" wrapText="1"/>
    </xf>
    <xf numFmtId="164" fontId="9" fillId="2" borderId="13" xfId="4" applyFont="1" applyFill="1" applyBorder="1" applyAlignment="1">
      <alignment horizontal="right" vertical="center" wrapText="1"/>
    </xf>
    <xf numFmtId="43" fontId="14" fillId="4" borderId="8" xfId="3" applyFont="1" applyFill="1" applyBorder="1" applyAlignment="1">
      <alignment wrapText="1"/>
    </xf>
    <xf numFmtId="43" fontId="14" fillId="4" borderId="4" xfId="3" applyFont="1" applyFill="1" applyBorder="1" applyAlignment="1">
      <alignment wrapText="1"/>
    </xf>
    <xf numFmtId="0" fontId="14" fillId="0" borderId="1" xfId="0" applyFont="1" applyBorder="1" applyAlignment="1">
      <alignment wrapText="1"/>
    </xf>
    <xf numFmtId="164" fontId="9" fillId="2" borderId="2" xfId="4" applyFont="1" applyFill="1" applyBorder="1" applyAlignment="1">
      <alignment horizontal="right" vertical="center" wrapText="1"/>
    </xf>
    <xf numFmtId="2" fontId="9" fillId="2" borderId="11" xfId="4" applyNumberFormat="1" applyFont="1" applyFill="1" applyBorder="1" applyAlignment="1">
      <alignment horizontal="right" vertical="center" wrapText="1"/>
    </xf>
    <xf numFmtId="164" fontId="6" fillId="4" borderId="22" xfId="4" applyFont="1" applyFill="1" applyBorder="1" applyAlignment="1">
      <alignment horizontal="center" vertical="center" wrapText="1"/>
    </xf>
    <xf numFmtId="43" fontId="1" fillId="0" borderId="23" xfId="0" applyNumberFormat="1" applyFont="1" applyBorder="1" applyAlignment="1">
      <alignment vertical="center" wrapText="1"/>
    </xf>
    <xf numFmtId="164" fontId="9" fillId="2" borderId="1" xfId="4" applyNumberFormat="1" applyFont="1" applyFill="1" applyBorder="1" applyAlignment="1">
      <alignment horizontal="right" vertical="center"/>
    </xf>
    <xf numFmtId="164" fontId="9" fillId="2" borderId="1" xfId="4" applyFont="1" applyFill="1" applyBorder="1" applyAlignment="1">
      <alignment horizontal="right" vertical="center"/>
    </xf>
    <xf numFmtId="164" fontId="9" fillId="2" borderId="2" xfId="4" applyFont="1" applyFill="1" applyBorder="1" applyAlignment="1">
      <alignment horizontal="right" vertical="center"/>
    </xf>
    <xf numFmtId="0" fontId="14" fillId="4" borderId="25" xfId="0" applyFont="1" applyFill="1" applyBorder="1" applyAlignment="1">
      <alignment wrapText="1"/>
    </xf>
    <xf numFmtId="0" fontId="9" fillId="2" borderId="24" xfId="0" applyFont="1" applyFill="1" applyBorder="1" applyAlignment="1">
      <alignment horizontal="center" vertical="center" wrapText="1"/>
    </xf>
    <xf numFmtId="0" fontId="0" fillId="4" borderId="24" xfId="0" applyFill="1" applyBorder="1" applyAlignment="1">
      <alignment wrapText="1"/>
    </xf>
    <xf numFmtId="0" fontId="8" fillId="4" borderId="24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13" fillId="4" borderId="27" xfId="0" applyFont="1" applyFill="1" applyBorder="1" applyAlignment="1">
      <alignment horizontal="center" vertical="center" wrapText="1"/>
    </xf>
    <xf numFmtId="0" fontId="14" fillId="4" borderId="28" xfId="0" applyFont="1" applyFill="1" applyBorder="1" applyAlignment="1">
      <alignment wrapText="1"/>
    </xf>
    <xf numFmtId="43" fontId="0" fillId="0" borderId="0" xfId="0" applyNumberFormat="1" applyAlignment="1">
      <alignment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20" xfId="0" applyFont="1" applyFill="1" applyBorder="1" applyAlignment="1">
      <alignment horizontal="left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2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11" fillId="3" borderId="7" xfId="0" applyNumberFormat="1" applyFont="1" applyFill="1" applyBorder="1" applyAlignment="1" applyProtection="1">
      <alignment horizontal="center" vertical="center" wrapText="1"/>
    </xf>
    <xf numFmtId="0" fontId="11" fillId="3" borderId="3" xfId="0" applyNumberFormat="1" applyFont="1" applyFill="1" applyBorder="1" applyAlignment="1" applyProtection="1">
      <alignment horizontal="center" vertical="center" wrapText="1"/>
    </xf>
    <xf numFmtId="0" fontId="13" fillId="4" borderId="18" xfId="0" applyFont="1" applyFill="1" applyBorder="1" applyAlignment="1">
      <alignment horizontal="center" vertical="center" wrapText="1"/>
    </xf>
    <xf numFmtId="0" fontId="13" fillId="4" borderId="19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20" xfId="0" applyFont="1" applyFill="1" applyBorder="1" applyAlignment="1">
      <alignment horizontal="left" vertical="center" wrapText="1"/>
    </xf>
    <xf numFmtId="0" fontId="9" fillId="2" borderId="15" xfId="0" applyFont="1" applyFill="1" applyBorder="1" applyAlignment="1">
      <alignment horizontal="left" vertical="center" wrapText="1"/>
    </xf>
    <xf numFmtId="0" fontId="9" fillId="2" borderId="21" xfId="0" applyFont="1" applyFill="1" applyBorder="1" applyAlignment="1">
      <alignment horizontal="left" vertical="center" wrapText="1"/>
    </xf>
  </cellXfs>
  <cellStyles count="5">
    <cellStyle name="Normal" xfId="0" builtinId="0"/>
    <cellStyle name="Normal 2" xfId="1"/>
    <cellStyle name="Vírgula" xfId="3" builtinId="3"/>
    <cellStyle name="Vírgula 2" xfId="2"/>
    <cellStyle name="Vírgula 2 2" xfId="4"/>
  </cellStyles>
  <dxfs count="396"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8" tint="0.39994506668294322"/>
        </patternFill>
      </fill>
    </dxf>
  </dxfs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180975</xdr:rowOff>
    </xdr:from>
    <xdr:to>
      <xdr:col>0</xdr:col>
      <xdr:colOff>742950</xdr:colOff>
      <xdr:row>4</xdr:row>
      <xdr:rowOff>151816</xdr:rowOff>
    </xdr:to>
    <xdr:pic>
      <xdr:nvPicPr>
        <xdr:cNvPr id="4" name="Imagem 3" descr="C:\Users\flavio.vasconcelos\Pictures\IB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80975"/>
          <a:ext cx="714375" cy="92334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tabSelected="1" view="pageBreakPreview" zoomScaleNormal="100" zoomScaleSheetLayoutView="100" workbookViewId="0">
      <selection activeCell="J67" sqref="J67"/>
    </sheetView>
  </sheetViews>
  <sheetFormatPr defaultRowHeight="15" x14ac:dyDescent="0.25"/>
  <cols>
    <col min="1" max="1" width="11.28515625" style="8" customWidth="1"/>
    <col min="2" max="2" width="1.28515625" style="8" customWidth="1"/>
    <col min="3" max="3" width="6.7109375" style="8" customWidth="1"/>
    <col min="4" max="4" width="34" style="8" customWidth="1"/>
    <col min="5" max="8" width="9.140625" style="8"/>
    <col min="9" max="9" width="9.7109375" style="8" customWidth="1"/>
    <col min="10" max="10" width="11" style="8" bestFit="1" customWidth="1"/>
    <col min="11" max="16384" width="9.140625" style="8"/>
  </cols>
  <sheetData>
    <row r="1" spans="1:10" ht="15" customHeight="1" x14ac:dyDescent="0.25">
      <c r="A1" s="57"/>
      <c r="B1" s="58" t="s">
        <v>7</v>
      </c>
      <c r="C1" s="58"/>
      <c r="D1" s="58"/>
      <c r="E1" s="58"/>
      <c r="F1" s="58"/>
      <c r="G1" s="58"/>
      <c r="H1" s="58"/>
      <c r="I1" s="58"/>
      <c r="J1" s="58"/>
    </row>
    <row r="2" spans="1:10" ht="21" customHeight="1" x14ac:dyDescent="0.25">
      <c r="A2" s="57"/>
      <c r="B2" s="59" t="s">
        <v>8</v>
      </c>
      <c r="C2" s="59"/>
      <c r="D2" s="58" t="s">
        <v>54</v>
      </c>
      <c r="E2" s="58"/>
      <c r="F2" s="58"/>
      <c r="G2" s="58"/>
      <c r="H2" s="58"/>
      <c r="I2" s="7" t="s">
        <v>9</v>
      </c>
      <c r="J2" s="1">
        <v>0</v>
      </c>
    </row>
    <row r="3" spans="1:10" ht="21.75" customHeight="1" x14ac:dyDescent="0.25">
      <c r="A3" s="57"/>
      <c r="B3" s="59" t="s">
        <v>10</v>
      </c>
      <c r="C3" s="59"/>
      <c r="D3" s="58" t="s">
        <v>55</v>
      </c>
      <c r="E3" s="58"/>
      <c r="F3" s="58"/>
      <c r="G3" s="58"/>
      <c r="H3" s="58"/>
      <c r="I3" s="7" t="s">
        <v>11</v>
      </c>
      <c r="J3" s="1">
        <v>2</v>
      </c>
    </row>
    <row r="4" spans="1:10" ht="17.25" customHeight="1" x14ac:dyDescent="0.25">
      <c r="A4" s="57"/>
      <c r="B4" s="59" t="s">
        <v>14</v>
      </c>
      <c r="C4" s="59"/>
      <c r="D4" s="58" t="s">
        <v>56</v>
      </c>
      <c r="E4" s="58"/>
      <c r="F4" s="58"/>
      <c r="G4" s="58"/>
      <c r="H4" s="58"/>
      <c r="I4" s="7" t="s">
        <v>12</v>
      </c>
      <c r="J4" s="1" t="s">
        <v>13</v>
      </c>
    </row>
    <row r="5" spans="1:10" ht="26.25" customHeight="1" x14ac:dyDescent="0.25">
      <c r="A5" s="57"/>
      <c r="B5" s="59"/>
      <c r="C5" s="59"/>
      <c r="D5" s="58"/>
      <c r="E5" s="58"/>
      <c r="F5" s="58"/>
      <c r="G5" s="58"/>
      <c r="H5" s="58"/>
      <c r="I5" s="7" t="s">
        <v>15</v>
      </c>
      <c r="J5" s="1" t="s">
        <v>57</v>
      </c>
    </row>
    <row r="6" spans="1:10" ht="15" customHeight="1" thickBot="1" x14ac:dyDescent="0.3"/>
    <row r="7" spans="1:10" ht="24.75" thickBot="1" x14ac:dyDescent="0.3">
      <c r="A7" s="2" t="s">
        <v>16</v>
      </c>
      <c r="B7" s="9"/>
      <c r="C7" s="60" t="s">
        <v>17</v>
      </c>
      <c r="D7" s="61"/>
      <c r="E7" s="2" t="s">
        <v>18</v>
      </c>
      <c r="F7" s="3" t="s">
        <v>19</v>
      </c>
      <c r="G7" s="3" t="s">
        <v>20</v>
      </c>
      <c r="H7" s="4" t="s">
        <v>21</v>
      </c>
      <c r="I7" s="2" t="s">
        <v>38</v>
      </c>
      <c r="J7" s="4" t="s">
        <v>39</v>
      </c>
    </row>
    <row r="8" spans="1:10" x14ac:dyDescent="0.25">
      <c r="A8" s="50">
        <v>1</v>
      </c>
      <c r="B8" s="51"/>
      <c r="C8" s="62" t="s">
        <v>98</v>
      </c>
      <c r="D8" s="63"/>
      <c r="E8" s="44"/>
      <c r="F8" s="34"/>
      <c r="G8" s="34"/>
      <c r="H8" s="35"/>
      <c r="I8" s="6"/>
      <c r="J8" s="10">
        <f>SUM(J9:J19)</f>
        <v>17256.575509536138</v>
      </c>
    </row>
    <row r="9" spans="1:10" x14ac:dyDescent="0.25">
      <c r="A9" s="11" t="s">
        <v>4</v>
      </c>
      <c r="B9" s="36"/>
      <c r="C9" s="53" t="s">
        <v>40</v>
      </c>
      <c r="D9" s="54"/>
      <c r="E9" s="45" t="s">
        <v>24</v>
      </c>
      <c r="F9" s="12">
        <v>339.2685550376479</v>
      </c>
      <c r="G9" s="13">
        <v>0</v>
      </c>
      <c r="H9" s="37">
        <v>339.2685550376479</v>
      </c>
      <c r="I9" s="38">
        <v>1</v>
      </c>
      <c r="J9" s="14">
        <f>I9*H9</f>
        <v>339.2685550376479</v>
      </c>
    </row>
    <row r="10" spans="1:10" x14ac:dyDescent="0.25">
      <c r="A10" s="11" t="s">
        <v>5</v>
      </c>
      <c r="B10" s="36"/>
      <c r="C10" s="53" t="s">
        <v>41</v>
      </c>
      <c r="D10" s="54"/>
      <c r="E10" s="45" t="s">
        <v>24</v>
      </c>
      <c r="F10" s="12">
        <v>925.27787737540336</v>
      </c>
      <c r="G10" s="13">
        <v>0</v>
      </c>
      <c r="H10" s="37">
        <v>925.27787737540336</v>
      </c>
      <c r="I10" s="38">
        <v>1</v>
      </c>
      <c r="J10" s="14">
        <f t="shared" ref="J10:J14" si="0">I10*H10</f>
        <v>925.27787737540336</v>
      </c>
    </row>
    <row r="11" spans="1:10" x14ac:dyDescent="0.25">
      <c r="A11" s="11" t="s">
        <v>6</v>
      </c>
      <c r="B11" s="36"/>
      <c r="C11" s="53" t="s">
        <v>42</v>
      </c>
      <c r="D11" s="54"/>
      <c r="E11" s="45" t="s">
        <v>24</v>
      </c>
      <c r="F11" s="12">
        <v>1264.5464324130512</v>
      </c>
      <c r="G11" s="13">
        <v>0</v>
      </c>
      <c r="H11" s="37">
        <v>1264.5464324130512</v>
      </c>
      <c r="I11" s="38">
        <v>1</v>
      </c>
      <c r="J11" s="14">
        <f t="shared" si="0"/>
        <v>1264.5464324130512</v>
      </c>
    </row>
    <row r="12" spans="1:10" ht="22.5" customHeight="1" x14ac:dyDescent="0.25">
      <c r="A12" s="11" t="s">
        <v>99</v>
      </c>
      <c r="B12" s="5"/>
      <c r="C12" s="53" t="s">
        <v>46</v>
      </c>
      <c r="D12" s="54"/>
      <c r="E12" s="45" t="s">
        <v>23</v>
      </c>
      <c r="F12" s="12">
        <v>123.37038365005378</v>
      </c>
      <c r="G12" s="13">
        <v>228.14164834859955</v>
      </c>
      <c r="H12" s="37">
        <v>351.51203199865336</v>
      </c>
      <c r="I12" s="38">
        <v>1</v>
      </c>
      <c r="J12" s="14">
        <f t="shared" si="0"/>
        <v>351.51203199865336</v>
      </c>
    </row>
    <row r="13" spans="1:10" ht="22.5" customHeight="1" x14ac:dyDescent="0.25">
      <c r="A13" s="11" t="s">
        <v>100</v>
      </c>
      <c r="B13" s="5"/>
      <c r="C13" s="53" t="s">
        <v>47</v>
      </c>
      <c r="D13" s="54"/>
      <c r="E13" s="45" t="s">
        <v>23</v>
      </c>
      <c r="F13" s="12">
        <v>107.94908569379706</v>
      </c>
      <c r="G13" s="13">
        <v>192.80574289519677</v>
      </c>
      <c r="H13" s="37">
        <v>300.75482858899386</v>
      </c>
      <c r="I13" s="38">
        <v>1</v>
      </c>
      <c r="J13" s="14">
        <f t="shared" si="0"/>
        <v>300.75482858899386</v>
      </c>
    </row>
    <row r="14" spans="1:10" ht="22.5" customHeight="1" x14ac:dyDescent="0.25">
      <c r="A14" s="11" t="s">
        <v>101</v>
      </c>
      <c r="B14" s="36"/>
      <c r="C14" s="53" t="s">
        <v>48</v>
      </c>
      <c r="D14" s="54"/>
      <c r="E14" s="45" t="s">
        <v>23</v>
      </c>
      <c r="F14" s="12">
        <v>231.31946934385084</v>
      </c>
      <c r="G14" s="13">
        <v>257.07432386026233</v>
      </c>
      <c r="H14" s="37">
        <v>488.39379320411319</v>
      </c>
      <c r="I14" s="38">
        <v>1</v>
      </c>
      <c r="J14" s="14">
        <f t="shared" si="0"/>
        <v>488.39379320411319</v>
      </c>
    </row>
    <row r="15" spans="1:10" ht="22.5" customHeight="1" x14ac:dyDescent="0.25">
      <c r="A15" s="11" t="s">
        <v>102</v>
      </c>
      <c r="B15" s="5"/>
      <c r="C15" s="53" t="s">
        <v>58</v>
      </c>
      <c r="D15" s="54"/>
      <c r="E15" s="45" t="s">
        <v>2</v>
      </c>
      <c r="F15" s="12">
        <v>0</v>
      </c>
      <c r="G15" s="13">
        <v>8.73</v>
      </c>
      <c r="H15" s="14">
        <v>8.73</v>
      </c>
      <c r="I15" s="15">
        <v>80</v>
      </c>
      <c r="J15" s="14">
        <f t="shared" ref="J15" si="1">H15*I15</f>
        <v>698.40000000000009</v>
      </c>
    </row>
    <row r="16" spans="1:10" x14ac:dyDescent="0.25">
      <c r="A16" s="11" t="s">
        <v>103</v>
      </c>
      <c r="B16" s="5"/>
      <c r="C16" s="53" t="s">
        <v>34</v>
      </c>
      <c r="D16" s="54"/>
      <c r="E16" s="45" t="s">
        <v>1</v>
      </c>
      <c r="F16" s="12">
        <v>0</v>
      </c>
      <c r="G16" s="13">
        <v>857.48175556673834</v>
      </c>
      <c r="H16" s="14">
        <v>857.48175556673834</v>
      </c>
      <c r="I16" s="15">
        <v>3</v>
      </c>
      <c r="J16" s="14">
        <f>H16*I16</f>
        <v>2572.4452667002151</v>
      </c>
    </row>
    <row r="17" spans="1:10" ht="22.5" customHeight="1" x14ac:dyDescent="0.25">
      <c r="A17" s="11" t="s">
        <v>104</v>
      </c>
      <c r="B17" s="5"/>
      <c r="C17" s="53" t="s">
        <v>35</v>
      </c>
      <c r="D17" s="54"/>
      <c r="E17" s="45" t="s">
        <v>3</v>
      </c>
      <c r="F17" s="12">
        <v>0</v>
      </c>
      <c r="G17" s="13">
        <v>12.992147811617247</v>
      </c>
      <c r="H17" s="14">
        <v>12.992147811617247</v>
      </c>
      <c r="I17" s="15">
        <v>20</v>
      </c>
      <c r="J17" s="14">
        <f>H17*I17</f>
        <v>259.84295623234493</v>
      </c>
    </row>
    <row r="18" spans="1:10" ht="22.5" customHeight="1" x14ac:dyDescent="0.25">
      <c r="A18" s="11" t="s">
        <v>105</v>
      </c>
      <c r="B18" s="5"/>
      <c r="C18" s="53" t="s">
        <v>36</v>
      </c>
      <c r="D18" s="54"/>
      <c r="E18" s="45" t="s">
        <v>3</v>
      </c>
      <c r="F18" s="12">
        <v>294.93232341340985</v>
      </c>
      <c r="G18" s="13">
        <v>0</v>
      </c>
      <c r="H18" s="14">
        <v>294.93232341340985</v>
      </c>
      <c r="I18" s="15">
        <v>20</v>
      </c>
      <c r="J18" s="14">
        <f>H18*I18</f>
        <v>5898.6464682681972</v>
      </c>
    </row>
    <row r="19" spans="1:10" ht="15.75" thickBot="1" x14ac:dyDescent="0.3">
      <c r="A19" s="11" t="s">
        <v>106</v>
      </c>
      <c r="B19" s="29"/>
      <c r="C19" s="66" t="s">
        <v>37</v>
      </c>
      <c r="D19" s="67"/>
      <c r="E19" s="49" t="s">
        <v>0</v>
      </c>
      <c r="F19" s="30">
        <v>0</v>
      </c>
      <c r="G19" s="31">
        <v>5.1968591246468989</v>
      </c>
      <c r="H19" s="32">
        <v>5.1968591246468989</v>
      </c>
      <c r="I19" s="33">
        <v>800</v>
      </c>
      <c r="J19" s="32">
        <f>H19*I19</f>
        <v>4157.4872997175189</v>
      </c>
    </row>
    <row r="20" spans="1:10" x14ac:dyDescent="0.25">
      <c r="A20" s="16">
        <v>2</v>
      </c>
      <c r="B20" s="17"/>
      <c r="C20" s="55" t="s">
        <v>107</v>
      </c>
      <c r="D20" s="56"/>
      <c r="E20" s="46"/>
      <c r="F20" s="17"/>
      <c r="G20" s="17"/>
      <c r="H20" s="19"/>
      <c r="I20" s="18"/>
      <c r="J20" s="10">
        <f>SUM(J21:J27)</f>
        <v>9281.3137978585764</v>
      </c>
    </row>
    <row r="21" spans="1:10" ht="22.5" customHeight="1" x14ac:dyDescent="0.25">
      <c r="A21" s="11" t="s">
        <v>114</v>
      </c>
      <c r="B21" s="5"/>
      <c r="C21" s="53" t="s">
        <v>29</v>
      </c>
      <c r="D21" s="54"/>
      <c r="E21" s="45" t="s">
        <v>2</v>
      </c>
      <c r="F21" s="12">
        <v>1.5143714593044102</v>
      </c>
      <c r="G21" s="13">
        <v>9.0252876588300079</v>
      </c>
      <c r="H21" s="14">
        <v>10.539659118134418</v>
      </c>
      <c r="I21" s="15">
        <v>7</v>
      </c>
      <c r="J21" s="14">
        <f>H21*I21</f>
        <v>73.777613826940922</v>
      </c>
    </row>
    <row r="22" spans="1:10" ht="22.5" customHeight="1" x14ac:dyDescent="0.25">
      <c r="A22" s="11" t="s">
        <v>115</v>
      </c>
      <c r="B22" s="5"/>
      <c r="C22" s="53" t="s">
        <v>30</v>
      </c>
      <c r="D22" s="54"/>
      <c r="E22" s="45" t="s">
        <v>2</v>
      </c>
      <c r="F22" s="12">
        <v>1.0486482610254573</v>
      </c>
      <c r="G22" s="13">
        <v>6.4268580965065594</v>
      </c>
      <c r="H22" s="14">
        <v>7.4755063575320166</v>
      </c>
      <c r="I22" s="15">
        <v>50</v>
      </c>
      <c r="J22" s="14">
        <f>H22*I22</f>
        <v>373.77531787660081</v>
      </c>
    </row>
    <row r="23" spans="1:10" x14ac:dyDescent="0.25">
      <c r="A23" s="11" t="s">
        <v>43</v>
      </c>
      <c r="B23" s="5"/>
      <c r="C23" s="53" t="s">
        <v>31</v>
      </c>
      <c r="D23" s="54"/>
      <c r="E23" s="45" t="s">
        <v>0</v>
      </c>
      <c r="F23" s="12">
        <v>5.3974542846898528</v>
      </c>
      <c r="G23" s="13">
        <v>18.596358994287783</v>
      </c>
      <c r="H23" s="14">
        <v>23.993813278977637</v>
      </c>
      <c r="I23" s="15">
        <v>50</v>
      </c>
      <c r="J23" s="14">
        <f>H23*I23</f>
        <v>1199.6906639488818</v>
      </c>
    </row>
    <row r="24" spans="1:10" ht="44.25" customHeight="1" x14ac:dyDescent="0.25">
      <c r="A24" s="11" t="s">
        <v>44</v>
      </c>
      <c r="B24" s="24"/>
      <c r="C24" s="64" t="s">
        <v>85</v>
      </c>
      <c r="D24" s="65"/>
      <c r="E24" s="48" t="s">
        <v>0</v>
      </c>
      <c r="F24" s="25">
        <v>84.200286841161713</v>
      </c>
      <c r="G24" s="26">
        <v>56.61172389669936</v>
      </c>
      <c r="H24" s="27">
        <v>140.81201073786107</v>
      </c>
      <c r="I24" s="28">
        <v>20</v>
      </c>
      <c r="J24" s="14">
        <f t="shared" ref="J24" si="2">H24*I24</f>
        <v>2816.2402147572216</v>
      </c>
    </row>
    <row r="25" spans="1:10" ht="22.5" customHeight="1" x14ac:dyDescent="0.25">
      <c r="A25" s="11" t="s">
        <v>45</v>
      </c>
      <c r="B25" s="5"/>
      <c r="C25" s="53" t="s">
        <v>83</v>
      </c>
      <c r="D25" s="54"/>
      <c r="E25" s="45" t="s">
        <v>0</v>
      </c>
      <c r="F25" s="12">
        <v>7.7106489781283614</v>
      </c>
      <c r="G25" s="13">
        <v>24.408217604864511</v>
      </c>
      <c r="H25" s="14">
        <v>32.118866582992872</v>
      </c>
      <c r="I25" s="15">
        <v>70</v>
      </c>
      <c r="J25" s="14">
        <f t="shared" ref="J25" si="3">H25*I25</f>
        <v>2248.3206608095011</v>
      </c>
    </row>
    <row r="26" spans="1:10" ht="22.5" customHeight="1" x14ac:dyDescent="0.25">
      <c r="A26" s="11" t="s">
        <v>116</v>
      </c>
      <c r="B26" s="5"/>
      <c r="C26" s="53" t="s">
        <v>33</v>
      </c>
      <c r="D26" s="54"/>
      <c r="E26" s="45" t="s">
        <v>0</v>
      </c>
      <c r="F26" s="12">
        <v>7.7106489781283614</v>
      </c>
      <c r="G26" s="13">
        <v>24.408217604864511</v>
      </c>
      <c r="H26" s="14">
        <v>32.118866582992872</v>
      </c>
      <c r="I26" s="15">
        <v>50</v>
      </c>
      <c r="J26" s="14">
        <f>H26*I26</f>
        <v>1605.9433291496437</v>
      </c>
    </row>
    <row r="27" spans="1:10" x14ac:dyDescent="0.25">
      <c r="A27" s="11" t="s">
        <v>117</v>
      </c>
      <c r="B27" s="5"/>
      <c r="C27" s="53" t="s">
        <v>86</v>
      </c>
      <c r="D27" s="54"/>
      <c r="E27" s="45" t="s">
        <v>0</v>
      </c>
      <c r="F27" s="12">
        <v>7.7106489781283614</v>
      </c>
      <c r="G27" s="13">
        <v>24.408217604864511</v>
      </c>
      <c r="H27" s="14">
        <v>32.118866582992872</v>
      </c>
      <c r="I27" s="15">
        <v>30</v>
      </c>
      <c r="J27" s="14">
        <f>H27*I27</f>
        <v>963.56599748978613</v>
      </c>
    </row>
    <row r="28" spans="1:10" x14ac:dyDescent="0.25">
      <c r="A28" s="16">
        <v>3</v>
      </c>
      <c r="B28" s="17"/>
      <c r="C28" s="55" t="s">
        <v>108</v>
      </c>
      <c r="D28" s="56"/>
      <c r="E28" s="46"/>
      <c r="F28" s="17"/>
      <c r="G28" s="17"/>
      <c r="H28" s="19"/>
      <c r="I28" s="18"/>
      <c r="J28" s="10">
        <f>SUM(J29:J33)</f>
        <v>10924.076640115365</v>
      </c>
    </row>
    <row r="29" spans="1:10" x14ac:dyDescent="0.25">
      <c r="A29" s="11" t="s">
        <v>118</v>
      </c>
      <c r="B29" s="5"/>
      <c r="C29" s="53" t="s">
        <v>22</v>
      </c>
      <c r="D29" s="54"/>
      <c r="E29" s="45" t="s">
        <v>0</v>
      </c>
      <c r="F29" s="12">
        <v>14.696496952312657</v>
      </c>
      <c r="G29" s="13">
        <v>31.588506805905023</v>
      </c>
      <c r="H29" s="14">
        <v>46.285003758217684</v>
      </c>
      <c r="I29" s="15">
        <v>20</v>
      </c>
      <c r="J29" s="14">
        <f>H29*I29</f>
        <v>925.70007516435362</v>
      </c>
    </row>
    <row r="30" spans="1:10" x14ac:dyDescent="0.25">
      <c r="A30" s="11" t="s">
        <v>119</v>
      </c>
      <c r="B30" s="5"/>
      <c r="C30" s="53" t="s">
        <v>60</v>
      </c>
      <c r="D30" s="54"/>
      <c r="E30" s="45" t="s">
        <v>0</v>
      </c>
      <c r="F30" s="12">
        <v>5.43</v>
      </c>
      <c r="G30" s="13">
        <v>17.13</v>
      </c>
      <c r="H30" s="14">
        <v>22.56</v>
      </c>
      <c r="I30" s="15">
        <v>300</v>
      </c>
      <c r="J30" s="14">
        <f>H30*I30</f>
        <v>6768</v>
      </c>
    </row>
    <row r="31" spans="1:10" ht="22.5" customHeight="1" x14ac:dyDescent="0.25">
      <c r="A31" s="11" t="s">
        <v>120</v>
      </c>
      <c r="B31" s="5"/>
      <c r="C31" s="53" t="s">
        <v>32</v>
      </c>
      <c r="D31" s="54"/>
      <c r="E31" s="45" t="s">
        <v>0</v>
      </c>
      <c r="F31" s="12">
        <v>6.9395840803155258</v>
      </c>
      <c r="G31" s="13">
        <v>9.0945034681320731</v>
      </c>
      <c r="H31" s="14">
        <v>16.034087548447598</v>
      </c>
      <c r="I31" s="15">
        <v>4</v>
      </c>
      <c r="J31" s="14">
        <f>H31*I31</f>
        <v>64.136350193790392</v>
      </c>
    </row>
    <row r="32" spans="1:10" ht="33.75" customHeight="1" x14ac:dyDescent="0.25">
      <c r="A32" s="11" t="s">
        <v>121</v>
      </c>
      <c r="B32" s="24"/>
      <c r="C32" s="64" t="s">
        <v>84</v>
      </c>
      <c r="D32" s="65"/>
      <c r="E32" s="48" t="s">
        <v>0</v>
      </c>
      <c r="F32" s="25">
        <v>84.200286841161713</v>
      </c>
      <c r="G32" s="26">
        <v>56.61172389669936</v>
      </c>
      <c r="H32" s="27">
        <v>140.81201073786107</v>
      </c>
      <c r="I32" s="28">
        <v>20</v>
      </c>
      <c r="J32" s="14">
        <f>H32*I32</f>
        <v>2816.2402147572216</v>
      </c>
    </row>
    <row r="33" spans="1:13" x14ac:dyDescent="0.25">
      <c r="A33" s="11" t="s">
        <v>63</v>
      </c>
      <c r="B33" s="5"/>
      <c r="C33" s="53" t="s">
        <v>94</v>
      </c>
      <c r="D33" s="54"/>
      <c r="E33" s="45" t="s">
        <v>0</v>
      </c>
      <c r="F33" s="12"/>
      <c r="G33" s="13"/>
      <c r="H33" s="14">
        <v>700</v>
      </c>
      <c r="I33" s="15">
        <v>0.5</v>
      </c>
      <c r="J33" s="14">
        <f>H33*I33</f>
        <v>350</v>
      </c>
    </row>
    <row r="34" spans="1:13" x14ac:dyDescent="0.25">
      <c r="A34" s="16">
        <v>4</v>
      </c>
      <c r="B34" s="17"/>
      <c r="C34" s="55" t="s">
        <v>109</v>
      </c>
      <c r="D34" s="56"/>
      <c r="E34" s="47"/>
      <c r="F34" s="20"/>
      <c r="G34" s="21"/>
      <c r="H34" s="22"/>
      <c r="I34" s="23"/>
      <c r="J34" s="10">
        <f>SUM(J35:J40)</f>
        <v>2591.6565702464095</v>
      </c>
    </row>
    <row r="35" spans="1:13" ht="22.5" customHeight="1" x14ac:dyDescent="0.25">
      <c r="A35" s="11" t="s">
        <v>50</v>
      </c>
      <c r="B35" s="5"/>
      <c r="C35" s="53" t="s">
        <v>26</v>
      </c>
      <c r="D35" s="54"/>
      <c r="E35" s="45" t="s">
        <v>25</v>
      </c>
      <c r="F35" s="12">
        <v>600</v>
      </c>
      <c r="G35" s="13">
        <v>144.61656177370023</v>
      </c>
      <c r="H35" s="14">
        <f>G35+F35</f>
        <v>744.61656177370025</v>
      </c>
      <c r="I35" s="15">
        <v>1</v>
      </c>
      <c r="J35" s="14">
        <f t="shared" ref="J35:J46" si="4">H35*I35</f>
        <v>744.61656177370025</v>
      </c>
    </row>
    <row r="36" spans="1:13" ht="33.75" customHeight="1" x14ac:dyDescent="0.25">
      <c r="A36" s="11" t="s">
        <v>59</v>
      </c>
      <c r="B36" s="5"/>
      <c r="C36" s="53" t="s">
        <v>61</v>
      </c>
      <c r="D36" s="54"/>
      <c r="E36" s="45" t="s">
        <v>25</v>
      </c>
      <c r="F36" s="41">
        <v>625.05604876299753</v>
      </c>
      <c r="G36" s="42">
        <v>216.92484266055035</v>
      </c>
      <c r="H36" s="43">
        <v>841.98089142354786</v>
      </c>
      <c r="I36" s="15">
        <v>1</v>
      </c>
      <c r="J36" s="14">
        <f t="shared" si="4"/>
        <v>841.98089142354786</v>
      </c>
    </row>
    <row r="37" spans="1:13" ht="22.5" customHeight="1" x14ac:dyDescent="0.25">
      <c r="A37" s="11" t="s">
        <v>122</v>
      </c>
      <c r="B37" s="5"/>
      <c r="C37" s="53" t="s">
        <v>62</v>
      </c>
      <c r="D37" s="54"/>
      <c r="E37" s="45" t="s">
        <v>25</v>
      </c>
      <c r="F37" s="41">
        <v>52.833366798135529</v>
      </c>
      <c r="G37" s="42">
        <v>0</v>
      </c>
      <c r="H37" s="43">
        <v>52.833366798135529</v>
      </c>
      <c r="I37" s="15">
        <v>1</v>
      </c>
      <c r="J37" s="14">
        <f t="shared" si="4"/>
        <v>52.833366798135529</v>
      </c>
    </row>
    <row r="38" spans="1:13" ht="22.5" customHeight="1" x14ac:dyDescent="0.25">
      <c r="A38" s="11" t="s">
        <v>123</v>
      </c>
      <c r="B38" s="5"/>
      <c r="C38" s="53" t="s">
        <v>27</v>
      </c>
      <c r="D38" s="54"/>
      <c r="E38" s="45" t="s">
        <v>25</v>
      </c>
      <c r="F38" s="12">
        <v>27.773757619218362</v>
      </c>
      <c r="G38" s="13">
        <v>0</v>
      </c>
      <c r="H38" s="14">
        <v>27.773757619218362</v>
      </c>
      <c r="I38" s="15">
        <v>1</v>
      </c>
      <c r="J38" s="14">
        <f t="shared" si="4"/>
        <v>27.773757619218362</v>
      </c>
    </row>
    <row r="39" spans="1:13" ht="33.75" customHeight="1" x14ac:dyDescent="0.25">
      <c r="A39" s="11" t="s">
        <v>124</v>
      </c>
      <c r="B39" s="5"/>
      <c r="C39" s="53" t="s">
        <v>28</v>
      </c>
      <c r="D39" s="54"/>
      <c r="E39" s="45" t="s">
        <v>25</v>
      </c>
      <c r="F39" s="12">
        <v>550</v>
      </c>
      <c r="G39" s="13">
        <v>23.161992631807809</v>
      </c>
      <c r="H39" s="14">
        <f>G39+F39</f>
        <v>573.16199263180783</v>
      </c>
      <c r="I39" s="15">
        <v>1</v>
      </c>
      <c r="J39" s="14">
        <f t="shared" si="4"/>
        <v>573.16199263180783</v>
      </c>
    </row>
    <row r="40" spans="1:13" ht="22.5" customHeight="1" x14ac:dyDescent="0.25">
      <c r="A40" s="11" t="s">
        <v>125</v>
      </c>
      <c r="B40" s="5"/>
      <c r="C40" s="53" t="s">
        <v>97</v>
      </c>
      <c r="D40" s="54"/>
      <c r="E40" s="45" t="s">
        <v>25</v>
      </c>
      <c r="F40" s="12">
        <v>324.26</v>
      </c>
      <c r="G40" s="13">
        <v>27.03</v>
      </c>
      <c r="H40" s="14">
        <v>351.29</v>
      </c>
      <c r="I40" s="15">
        <v>1</v>
      </c>
      <c r="J40" s="14">
        <f t="shared" si="4"/>
        <v>351.29</v>
      </c>
    </row>
    <row r="41" spans="1:13" ht="22.5" customHeight="1" x14ac:dyDescent="0.25">
      <c r="A41" s="16">
        <v>5</v>
      </c>
      <c r="B41" s="17"/>
      <c r="C41" s="55" t="s">
        <v>110</v>
      </c>
      <c r="D41" s="56"/>
      <c r="E41" s="47"/>
      <c r="F41" s="20"/>
      <c r="G41" s="21"/>
      <c r="H41" s="22"/>
      <c r="I41" s="23"/>
      <c r="J41" s="10">
        <f>SUM(J42:J46)</f>
        <v>6528.0161200000002</v>
      </c>
    </row>
    <row r="42" spans="1:13" x14ac:dyDescent="0.25">
      <c r="A42" s="11" t="s">
        <v>126</v>
      </c>
      <c r="B42" s="5"/>
      <c r="C42" s="53" t="s">
        <v>66</v>
      </c>
      <c r="D42" s="54"/>
      <c r="E42" s="45" t="s">
        <v>25</v>
      </c>
      <c r="F42" s="12">
        <v>922.75932</v>
      </c>
      <c r="G42" s="13">
        <v>94.642799999999994</v>
      </c>
      <c r="H42" s="14">
        <v>1017.4021200000001</v>
      </c>
      <c r="I42" s="15">
        <v>1</v>
      </c>
      <c r="J42" s="14">
        <f t="shared" si="4"/>
        <v>1017.4021200000001</v>
      </c>
    </row>
    <row r="43" spans="1:13" x14ac:dyDescent="0.25">
      <c r="A43" s="11" t="s">
        <v>127</v>
      </c>
      <c r="B43" s="5"/>
      <c r="C43" s="53" t="s">
        <v>67</v>
      </c>
      <c r="D43" s="54"/>
      <c r="E43" s="45" t="s">
        <v>25</v>
      </c>
      <c r="F43" s="12">
        <v>348.59</v>
      </c>
      <c r="G43" s="13">
        <v>79.86</v>
      </c>
      <c r="H43" s="14">
        <v>428.45</v>
      </c>
      <c r="I43" s="15">
        <v>1</v>
      </c>
      <c r="J43" s="14">
        <f t="shared" si="4"/>
        <v>428.45</v>
      </c>
    </row>
    <row r="44" spans="1:13" x14ac:dyDescent="0.25">
      <c r="A44" s="11" t="s">
        <v>64</v>
      </c>
      <c r="B44" s="5"/>
      <c r="C44" s="53" t="s">
        <v>68</v>
      </c>
      <c r="D44" s="54"/>
      <c r="E44" s="45" t="s">
        <v>25</v>
      </c>
      <c r="F44" s="12">
        <v>348.59</v>
      </c>
      <c r="G44" s="13">
        <v>79.86</v>
      </c>
      <c r="H44" s="14">
        <v>428.45</v>
      </c>
      <c r="I44" s="15">
        <v>1</v>
      </c>
      <c r="J44" s="14">
        <f t="shared" si="4"/>
        <v>428.45</v>
      </c>
    </row>
    <row r="45" spans="1:13" x14ac:dyDescent="0.25">
      <c r="A45" s="11" t="s">
        <v>80</v>
      </c>
      <c r="B45" s="5"/>
      <c r="C45" s="53" t="s">
        <v>72</v>
      </c>
      <c r="D45" s="54"/>
      <c r="E45" s="45" t="s">
        <v>25</v>
      </c>
      <c r="F45" s="12">
        <v>1210.7339999999999</v>
      </c>
      <c r="G45" s="13">
        <v>98.111999999999995</v>
      </c>
      <c r="H45" s="14">
        <v>1308.846</v>
      </c>
      <c r="I45" s="15">
        <v>3</v>
      </c>
      <c r="J45" s="14">
        <f t="shared" si="4"/>
        <v>3926.538</v>
      </c>
      <c r="K45" s="52"/>
      <c r="L45" s="52"/>
      <c r="M45" s="52"/>
    </row>
    <row r="46" spans="1:13" x14ac:dyDescent="0.25">
      <c r="A46" s="11" t="s">
        <v>128</v>
      </c>
      <c r="B46" s="5"/>
      <c r="C46" s="53" t="s">
        <v>73</v>
      </c>
      <c r="D46" s="54"/>
      <c r="E46" s="45" t="s">
        <v>25</v>
      </c>
      <c r="F46" s="12">
        <v>335.55599999999998</v>
      </c>
      <c r="G46" s="13">
        <v>28.032</v>
      </c>
      <c r="H46" s="14">
        <v>363.58800000000002</v>
      </c>
      <c r="I46" s="15">
        <v>2</v>
      </c>
      <c r="J46" s="14">
        <f t="shared" si="4"/>
        <v>727.17600000000004</v>
      </c>
      <c r="K46" s="52"/>
      <c r="L46" s="52"/>
      <c r="M46" s="52"/>
    </row>
    <row r="47" spans="1:13" ht="24.75" customHeight="1" x14ac:dyDescent="0.25">
      <c r="A47" s="16">
        <v>6</v>
      </c>
      <c r="B47" s="17"/>
      <c r="C47" s="55" t="s">
        <v>111</v>
      </c>
      <c r="D47" s="56"/>
      <c r="E47" s="47"/>
      <c r="F47" s="20"/>
      <c r="G47" s="21"/>
      <c r="H47" s="22"/>
      <c r="I47" s="23"/>
      <c r="J47" s="10">
        <f>SUM(J48:J52)</f>
        <v>32370.647999999997</v>
      </c>
    </row>
    <row r="48" spans="1:13" ht="22.5" customHeight="1" x14ac:dyDescent="0.25">
      <c r="A48" s="11" t="s">
        <v>129</v>
      </c>
      <c r="B48" s="5"/>
      <c r="C48" s="53" t="s">
        <v>95</v>
      </c>
      <c r="D48" s="54"/>
      <c r="E48" s="45" t="s">
        <v>0</v>
      </c>
      <c r="F48" s="12">
        <v>71.42</v>
      </c>
      <c r="G48" s="13">
        <v>36.06</v>
      </c>
      <c r="H48" s="14">
        <v>107.48</v>
      </c>
      <c r="I48" s="15">
        <v>120</v>
      </c>
      <c r="J48" s="14">
        <f>H48*I48</f>
        <v>12897.6</v>
      </c>
    </row>
    <row r="49" spans="1:10" ht="22.5" customHeight="1" x14ac:dyDescent="0.25">
      <c r="A49" s="11" t="s">
        <v>130</v>
      </c>
      <c r="B49" s="5"/>
      <c r="C49" s="53" t="s">
        <v>96</v>
      </c>
      <c r="D49" s="54"/>
      <c r="E49" s="45" t="s">
        <v>0</v>
      </c>
      <c r="F49" s="12">
        <v>399.97</v>
      </c>
      <c r="G49" s="13">
        <v>59.3</v>
      </c>
      <c r="H49" s="14">
        <v>459.27</v>
      </c>
      <c r="I49" s="15">
        <v>10</v>
      </c>
      <c r="J49" s="14">
        <f>H49*I49</f>
        <v>4592.7</v>
      </c>
    </row>
    <row r="50" spans="1:10" x14ac:dyDescent="0.25">
      <c r="A50" s="11" t="s">
        <v>131</v>
      </c>
      <c r="B50" s="5"/>
      <c r="C50" s="53" t="s">
        <v>69</v>
      </c>
      <c r="D50" s="54"/>
      <c r="E50" s="45" t="s">
        <v>25</v>
      </c>
      <c r="F50" s="12">
        <v>799.94</v>
      </c>
      <c r="G50" s="13">
        <v>118.6</v>
      </c>
      <c r="H50" s="14">
        <v>918.54</v>
      </c>
      <c r="I50" s="15">
        <v>2</v>
      </c>
      <c r="J50" s="14">
        <f>H50*I50</f>
        <v>1837.08</v>
      </c>
    </row>
    <row r="51" spans="1:10" x14ac:dyDescent="0.25">
      <c r="A51" s="11" t="s">
        <v>51</v>
      </c>
      <c r="B51" s="5"/>
      <c r="C51" s="53" t="s">
        <v>70</v>
      </c>
      <c r="D51" s="54"/>
      <c r="E51" s="45" t="s">
        <v>25</v>
      </c>
      <c r="F51" s="12">
        <v>5359.5980000000009</v>
      </c>
      <c r="G51" s="13">
        <v>794.62</v>
      </c>
      <c r="H51" s="14">
        <v>6154.2179999999998</v>
      </c>
      <c r="I51" s="15">
        <v>1</v>
      </c>
      <c r="J51" s="14">
        <f>H51*I51</f>
        <v>6154.2179999999998</v>
      </c>
    </row>
    <row r="52" spans="1:10" x14ac:dyDescent="0.25">
      <c r="A52" s="11" t="s">
        <v>52</v>
      </c>
      <c r="B52" s="5"/>
      <c r="C52" s="53" t="s">
        <v>71</v>
      </c>
      <c r="D52" s="54"/>
      <c r="E52" s="45" t="s">
        <v>25</v>
      </c>
      <c r="F52" s="12">
        <v>2999.7750000000001</v>
      </c>
      <c r="G52" s="13">
        <v>444.75</v>
      </c>
      <c r="H52" s="14">
        <v>3444.5249999999996</v>
      </c>
      <c r="I52" s="15">
        <v>2</v>
      </c>
      <c r="J52" s="14">
        <f>H52*I52</f>
        <v>6889.0499999999993</v>
      </c>
    </row>
    <row r="53" spans="1:10" ht="22.5" customHeight="1" x14ac:dyDescent="0.25">
      <c r="A53" s="16">
        <v>7</v>
      </c>
      <c r="B53" s="17"/>
      <c r="C53" s="55" t="s">
        <v>112</v>
      </c>
      <c r="D53" s="56"/>
      <c r="E53" s="47"/>
      <c r="F53" s="20"/>
      <c r="G53" s="21"/>
      <c r="H53" s="22"/>
      <c r="I53" s="23"/>
      <c r="J53" s="10">
        <f>SUM(J54:J66)</f>
        <v>14367.66</v>
      </c>
    </row>
    <row r="54" spans="1:10" x14ac:dyDescent="0.25">
      <c r="A54" s="11" t="s">
        <v>132</v>
      </c>
      <c r="B54" s="5"/>
      <c r="C54" s="53" t="s">
        <v>75</v>
      </c>
      <c r="D54" s="54"/>
      <c r="E54" s="45" t="s">
        <v>25</v>
      </c>
      <c r="F54" s="12">
        <v>2703.4</v>
      </c>
      <c r="G54" s="13">
        <v>0</v>
      </c>
      <c r="H54" s="14">
        <v>2703.4</v>
      </c>
      <c r="I54" s="15">
        <v>1</v>
      </c>
      <c r="J54" s="14">
        <f t="shared" ref="J54:J58" si="5">H54*I54</f>
        <v>2703.4</v>
      </c>
    </row>
    <row r="55" spans="1:10" x14ac:dyDescent="0.25">
      <c r="A55" s="11" t="s">
        <v>133</v>
      </c>
      <c r="B55" s="5"/>
      <c r="C55" s="53" t="s">
        <v>74</v>
      </c>
      <c r="D55" s="54"/>
      <c r="E55" s="45" t="s">
        <v>25</v>
      </c>
      <c r="F55" s="12">
        <v>372.12</v>
      </c>
      <c r="G55" s="13">
        <v>0</v>
      </c>
      <c r="H55" s="14">
        <v>372.12</v>
      </c>
      <c r="I55" s="15">
        <v>3</v>
      </c>
      <c r="J55" s="14">
        <f t="shared" si="5"/>
        <v>1116.3600000000001</v>
      </c>
    </row>
    <row r="56" spans="1:10" x14ac:dyDescent="0.25">
      <c r="A56" s="11" t="s">
        <v>134</v>
      </c>
      <c r="B56" s="5"/>
      <c r="C56" s="53" t="s">
        <v>87</v>
      </c>
      <c r="D56" s="54"/>
      <c r="E56" s="45" t="s">
        <v>25</v>
      </c>
      <c r="F56" s="12"/>
      <c r="G56" s="13"/>
      <c r="H56" s="14">
        <v>700</v>
      </c>
      <c r="I56" s="15">
        <v>1</v>
      </c>
      <c r="J56" s="14">
        <f t="shared" si="5"/>
        <v>700</v>
      </c>
    </row>
    <row r="57" spans="1:10" ht="22.5" customHeight="1" x14ac:dyDescent="0.25">
      <c r="A57" s="11" t="s">
        <v>135</v>
      </c>
      <c r="B57" s="5"/>
      <c r="C57" s="53" t="s">
        <v>76</v>
      </c>
      <c r="D57" s="54"/>
      <c r="E57" s="45" t="s">
        <v>25</v>
      </c>
      <c r="F57" s="12">
        <v>974.72</v>
      </c>
      <c r="G57" s="13">
        <v>100.86</v>
      </c>
      <c r="H57" s="14">
        <v>1075.58</v>
      </c>
      <c r="I57" s="15">
        <v>3</v>
      </c>
      <c r="J57" s="14">
        <f t="shared" si="5"/>
        <v>3226.74</v>
      </c>
    </row>
    <row r="58" spans="1:10" ht="22.5" customHeight="1" x14ac:dyDescent="0.25">
      <c r="A58" s="11" t="s">
        <v>136</v>
      </c>
      <c r="B58" s="5"/>
      <c r="C58" s="53" t="s">
        <v>77</v>
      </c>
      <c r="D58" s="54"/>
      <c r="E58" s="45" t="s">
        <v>25</v>
      </c>
      <c r="F58" s="12">
        <v>974.72</v>
      </c>
      <c r="G58" s="13">
        <v>100.86</v>
      </c>
      <c r="H58" s="14">
        <v>1075.58</v>
      </c>
      <c r="I58" s="15">
        <v>2</v>
      </c>
      <c r="J58" s="14">
        <f t="shared" si="5"/>
        <v>2151.16</v>
      </c>
    </row>
    <row r="59" spans="1:10" x14ac:dyDescent="0.25">
      <c r="A59" s="11" t="s">
        <v>137</v>
      </c>
      <c r="B59" s="5"/>
      <c r="C59" s="53" t="s">
        <v>78</v>
      </c>
      <c r="D59" s="54"/>
      <c r="E59" s="45" t="s">
        <v>25</v>
      </c>
      <c r="F59" s="12">
        <v>300</v>
      </c>
      <c r="G59" s="13">
        <v>20</v>
      </c>
      <c r="H59" s="14">
        <v>320</v>
      </c>
      <c r="I59" s="15">
        <v>6</v>
      </c>
      <c r="J59" s="14">
        <f t="shared" ref="J59:J66" si="6">H59*I59</f>
        <v>1920</v>
      </c>
    </row>
    <row r="60" spans="1:10" ht="22.5" customHeight="1" x14ac:dyDescent="0.25">
      <c r="A60" s="11" t="s">
        <v>138</v>
      </c>
      <c r="B60" s="5"/>
      <c r="C60" s="53" t="s">
        <v>82</v>
      </c>
      <c r="D60" s="54"/>
      <c r="E60" s="45" t="s">
        <v>25</v>
      </c>
      <c r="F60" s="12">
        <v>160</v>
      </c>
      <c r="G60" s="13">
        <v>20</v>
      </c>
      <c r="H60" s="14">
        <v>180</v>
      </c>
      <c r="I60" s="15">
        <v>5</v>
      </c>
      <c r="J60" s="14">
        <f t="shared" si="6"/>
        <v>900</v>
      </c>
    </row>
    <row r="61" spans="1:10" ht="22.5" customHeight="1" x14ac:dyDescent="0.25">
      <c r="A61" s="11" t="s">
        <v>139</v>
      </c>
      <c r="B61" s="5"/>
      <c r="C61" s="53" t="s">
        <v>88</v>
      </c>
      <c r="D61" s="54"/>
      <c r="E61" s="45" t="s">
        <v>25</v>
      </c>
      <c r="F61" s="12"/>
      <c r="G61" s="13"/>
      <c r="H61" s="14">
        <v>500</v>
      </c>
      <c r="I61" s="15">
        <v>1</v>
      </c>
      <c r="J61" s="14">
        <f t="shared" si="6"/>
        <v>500</v>
      </c>
    </row>
    <row r="62" spans="1:10" ht="22.5" customHeight="1" x14ac:dyDescent="0.25">
      <c r="A62" s="11" t="s">
        <v>140</v>
      </c>
      <c r="B62" s="5"/>
      <c r="C62" s="53" t="s">
        <v>89</v>
      </c>
      <c r="D62" s="54"/>
      <c r="E62" s="45" t="s">
        <v>25</v>
      </c>
      <c r="F62" s="12"/>
      <c r="G62" s="13"/>
      <c r="H62" s="14">
        <v>500</v>
      </c>
      <c r="I62" s="15">
        <v>1</v>
      </c>
      <c r="J62" s="14">
        <f t="shared" si="6"/>
        <v>500</v>
      </c>
    </row>
    <row r="63" spans="1:10" ht="22.5" customHeight="1" x14ac:dyDescent="0.25">
      <c r="A63" s="11" t="s">
        <v>141</v>
      </c>
      <c r="B63" s="5"/>
      <c r="C63" s="53" t="s">
        <v>90</v>
      </c>
      <c r="D63" s="54"/>
      <c r="E63" s="45" t="s">
        <v>25</v>
      </c>
      <c r="F63" s="12"/>
      <c r="G63" s="13"/>
      <c r="H63" s="14">
        <v>100</v>
      </c>
      <c r="I63" s="15">
        <v>1</v>
      </c>
      <c r="J63" s="14">
        <f t="shared" si="6"/>
        <v>100</v>
      </c>
    </row>
    <row r="64" spans="1:10" x14ac:dyDescent="0.25">
      <c r="A64" s="11" t="s">
        <v>142</v>
      </c>
      <c r="B64" s="5"/>
      <c r="C64" s="53" t="s">
        <v>91</v>
      </c>
      <c r="D64" s="54"/>
      <c r="E64" s="45" t="s">
        <v>25</v>
      </c>
      <c r="F64" s="12"/>
      <c r="G64" s="13"/>
      <c r="H64" s="14">
        <v>50</v>
      </c>
      <c r="I64" s="15">
        <v>1</v>
      </c>
      <c r="J64" s="14">
        <f t="shared" si="6"/>
        <v>50</v>
      </c>
    </row>
    <row r="65" spans="1:10" x14ac:dyDescent="0.25">
      <c r="A65" s="11" t="s">
        <v>143</v>
      </c>
      <c r="B65" s="5"/>
      <c r="C65" s="53" t="s">
        <v>92</v>
      </c>
      <c r="D65" s="54"/>
      <c r="E65" s="45" t="s">
        <v>25</v>
      </c>
      <c r="F65" s="12"/>
      <c r="G65" s="13"/>
      <c r="H65" s="14">
        <v>200</v>
      </c>
      <c r="I65" s="15">
        <v>1</v>
      </c>
      <c r="J65" s="14">
        <f t="shared" si="6"/>
        <v>200</v>
      </c>
    </row>
    <row r="66" spans="1:10" x14ac:dyDescent="0.25">
      <c r="A66" s="11" t="s">
        <v>144</v>
      </c>
      <c r="B66" s="5"/>
      <c r="C66" s="53" t="s">
        <v>93</v>
      </c>
      <c r="D66" s="54"/>
      <c r="E66" s="45" t="s">
        <v>25</v>
      </c>
      <c r="F66" s="12"/>
      <c r="G66" s="13"/>
      <c r="H66" s="14">
        <v>300</v>
      </c>
      <c r="I66" s="15">
        <v>1</v>
      </c>
      <c r="J66" s="14">
        <f t="shared" si="6"/>
        <v>300</v>
      </c>
    </row>
    <row r="67" spans="1:10" ht="22.5" customHeight="1" x14ac:dyDescent="0.25">
      <c r="A67" s="16">
        <v>8</v>
      </c>
      <c r="B67" s="17"/>
      <c r="C67" s="55" t="s">
        <v>113</v>
      </c>
      <c r="D67" s="56"/>
      <c r="E67" s="47"/>
      <c r="F67" s="20"/>
      <c r="G67" s="21"/>
      <c r="H67" s="22"/>
      <c r="I67" s="23"/>
      <c r="J67" s="10">
        <f>SUM(J68:J69)</f>
        <v>2446.15</v>
      </c>
    </row>
    <row r="68" spans="1:10" x14ac:dyDescent="0.25">
      <c r="A68" s="11" t="s">
        <v>53</v>
      </c>
      <c r="B68" s="5"/>
      <c r="C68" s="53" t="s">
        <v>81</v>
      </c>
      <c r="D68" s="54"/>
      <c r="E68" s="45" t="s">
        <v>3</v>
      </c>
      <c r="F68" s="12">
        <v>101</v>
      </c>
      <c r="G68" s="13">
        <v>35.21</v>
      </c>
      <c r="H68" s="14">
        <v>136.21</v>
      </c>
      <c r="I68" s="15">
        <v>15</v>
      </c>
      <c r="J68" s="14">
        <f t="shared" ref="J68:J69" si="7">H68*I68</f>
        <v>2043.15</v>
      </c>
    </row>
    <row r="69" spans="1:10" x14ac:dyDescent="0.25">
      <c r="A69" s="11" t="s">
        <v>65</v>
      </c>
      <c r="B69" s="5"/>
      <c r="C69" s="53" t="s">
        <v>79</v>
      </c>
      <c r="D69" s="54"/>
      <c r="E69" s="45" t="s">
        <v>0</v>
      </c>
      <c r="F69" s="12">
        <v>4.63</v>
      </c>
      <c r="G69" s="13">
        <v>3.43</v>
      </c>
      <c r="H69" s="14">
        <v>8.06</v>
      </c>
      <c r="I69" s="15">
        <v>50</v>
      </c>
      <c r="J69" s="14">
        <f t="shared" si="7"/>
        <v>403</v>
      </c>
    </row>
    <row r="70" spans="1:10" ht="23.25" customHeight="1" thickBot="1" x14ac:dyDescent="0.3">
      <c r="I70" s="39" t="s">
        <v>49</v>
      </c>
      <c r="J70" s="40">
        <f>J67+J53+J47+J41+J34+J28+J20+J8</f>
        <v>95766.096637756476</v>
      </c>
    </row>
  </sheetData>
  <mergeCells count="71">
    <mergeCell ref="C31:D31"/>
    <mergeCell ref="C32:D32"/>
    <mergeCell ref="C55:D55"/>
    <mergeCell ref="C57:D57"/>
    <mergeCell ref="C42:D42"/>
    <mergeCell ref="C47:D47"/>
    <mergeCell ref="C15:D15"/>
    <mergeCell ref="C20:D20"/>
    <mergeCell ref="C34:D34"/>
    <mergeCell ref="C30:D30"/>
    <mergeCell ref="C48:D48"/>
    <mergeCell ref="C29:D29"/>
    <mergeCell ref="C16:D16"/>
    <mergeCell ref="C17:D17"/>
    <mergeCell ref="C18:D18"/>
    <mergeCell ref="C35:D35"/>
    <mergeCell ref="C28:D28"/>
    <mergeCell ref="C19:D19"/>
    <mergeCell ref="C26:D26"/>
    <mergeCell ref="C7:D7"/>
    <mergeCell ref="C12:D12"/>
    <mergeCell ref="C13:D13"/>
    <mergeCell ref="C14:D14"/>
    <mergeCell ref="C8:D8"/>
    <mergeCell ref="C9:D9"/>
    <mergeCell ref="C11:D11"/>
    <mergeCell ref="C10:D10"/>
    <mergeCell ref="C21:D21"/>
    <mergeCell ref="C24:D24"/>
    <mergeCell ref="C22:D22"/>
    <mergeCell ref="C23:D23"/>
    <mergeCell ref="A1:A5"/>
    <mergeCell ref="B1:J1"/>
    <mergeCell ref="B2:C2"/>
    <mergeCell ref="B3:C3"/>
    <mergeCell ref="B4:C5"/>
    <mergeCell ref="D2:H2"/>
    <mergeCell ref="D3:H3"/>
    <mergeCell ref="D4:H5"/>
    <mergeCell ref="C65:D65"/>
    <mergeCell ref="C36:D36"/>
    <mergeCell ref="C37:D37"/>
    <mergeCell ref="C38:D38"/>
    <mergeCell ref="C39:D39"/>
    <mergeCell ref="C40:D40"/>
    <mergeCell ref="C58:D58"/>
    <mergeCell ref="C59:D59"/>
    <mergeCell ref="C41:D41"/>
    <mergeCell ref="C44:D44"/>
    <mergeCell ref="C50:D50"/>
    <mergeCell ref="C52:D52"/>
    <mergeCell ref="C51:D51"/>
    <mergeCell ref="C43:D43"/>
    <mergeCell ref="C49:D49"/>
    <mergeCell ref="C54:D54"/>
    <mergeCell ref="C66:D66"/>
    <mergeCell ref="C69:D69"/>
    <mergeCell ref="C25:D25"/>
    <mergeCell ref="C67:D67"/>
    <mergeCell ref="C68:D68"/>
    <mergeCell ref="C61:D61"/>
    <mergeCell ref="C62:D62"/>
    <mergeCell ref="C63:D63"/>
    <mergeCell ref="C46:D46"/>
    <mergeCell ref="C45:D45"/>
    <mergeCell ref="C53:D53"/>
    <mergeCell ref="C60:D60"/>
    <mergeCell ref="C27:D27"/>
    <mergeCell ref="C56:D56"/>
    <mergeCell ref="C33:D33"/>
    <mergeCell ref="C64:D64"/>
  </mergeCells>
  <conditionalFormatting sqref="E9:E11 F11:H11 I9:J11 F12 E26:F26 C26 C12:C13 J12:J13 G12:H13 A9:A19">
    <cfRule type="expression" dxfId="395" priority="922">
      <formula>IF(#REF!="ver",1,0)</formula>
    </cfRule>
    <cfRule type="expression" dxfId="394" priority="923">
      <formula>IF(#REF!="x",1,0)</formula>
    </cfRule>
    <cfRule type="expression" dxfId="393" priority="924">
      <formula>IF(#REF!="ok",0,1)</formula>
    </cfRule>
  </conditionalFormatting>
  <conditionalFormatting sqref="J35:J40 E68:J69 C15 E15:J15 J21:J23 J31:J33 J26:J27 C43:C44 C50:C52 E42:J46 E48:J52 A21:A27 A35:A40 A42:A46 A48:A52 A68:A69">
    <cfRule type="expression" dxfId="392" priority="916">
      <formula>IF(#REF!="ver",1,0)</formula>
    </cfRule>
    <cfRule type="expression" dxfId="391" priority="917">
      <formula>IF(#REF!="x",1,0)</formula>
    </cfRule>
    <cfRule type="expression" dxfId="390" priority="918">
      <formula>IF(#REF!="ok",0,1)</formula>
    </cfRule>
  </conditionalFormatting>
  <conditionalFormatting sqref="C31">
    <cfRule type="expression" dxfId="389" priority="616">
      <formula>IF(#REF!="ver",1,0)</formula>
    </cfRule>
    <cfRule type="expression" dxfId="388" priority="617">
      <formula>IF(#REF!="x",1,0)</formula>
    </cfRule>
    <cfRule type="expression" dxfId="387" priority="618">
      <formula>IF(#REF!="ok",0,1)</formula>
    </cfRule>
  </conditionalFormatting>
  <conditionalFormatting sqref="E29:H30">
    <cfRule type="expression" dxfId="386" priority="874">
      <formula>IF(#REF!="ver",1,0)</formula>
    </cfRule>
    <cfRule type="expression" dxfId="385" priority="875">
      <formula>IF(#REF!="x",1,0)</formula>
    </cfRule>
    <cfRule type="expression" dxfId="384" priority="876">
      <formula>IF(#REF!="ok",0,1)</formula>
    </cfRule>
  </conditionalFormatting>
  <conditionalFormatting sqref="A29:A33">
    <cfRule type="expression" dxfId="383" priority="871">
      <formula>IF(#REF!="ver",1,0)</formula>
    </cfRule>
    <cfRule type="expression" dxfId="382" priority="872">
      <formula>IF(#REF!="x",1,0)</formula>
    </cfRule>
    <cfRule type="expression" dxfId="381" priority="873">
      <formula>IF(#REF!="ok",0,1)</formula>
    </cfRule>
  </conditionalFormatting>
  <conditionalFormatting sqref="C29:C30">
    <cfRule type="expression" dxfId="380" priority="868">
      <formula>IF(#REF!="ver",1,0)</formula>
    </cfRule>
    <cfRule type="expression" dxfId="379" priority="869">
      <formula>IF(#REF!="x",1,0)</formula>
    </cfRule>
    <cfRule type="expression" dxfId="378" priority="870">
      <formula>IF(#REF!="ok",0,1)</formula>
    </cfRule>
  </conditionalFormatting>
  <conditionalFormatting sqref="C48:C49">
    <cfRule type="expression" dxfId="377" priority="859">
      <formula>IF(#REF!="ver",1,0)</formula>
    </cfRule>
    <cfRule type="expression" dxfId="376" priority="860">
      <formula>IF(#REF!="x",1,0)</formula>
    </cfRule>
    <cfRule type="expression" dxfId="375" priority="861">
      <formula>IF(#REF!="ok",0,1)</formula>
    </cfRule>
  </conditionalFormatting>
  <conditionalFormatting sqref="G35:H35">
    <cfRule type="expression" dxfId="374" priority="823">
      <formula>IF(#REF!="ver",1,0)</formula>
    </cfRule>
    <cfRule type="expression" dxfId="373" priority="824">
      <formula>IF(#REF!="x",1,0)</formula>
    </cfRule>
    <cfRule type="expression" dxfId="372" priority="825">
      <formula>IF(#REF!="ok",0,1)</formula>
    </cfRule>
  </conditionalFormatting>
  <conditionalFormatting sqref="C35">
    <cfRule type="expression" dxfId="371" priority="820">
      <formula>IF(#REF!="ver",1,0)</formula>
    </cfRule>
    <cfRule type="expression" dxfId="370" priority="821">
      <formula>IF(#REF!="x",1,0)</formula>
    </cfRule>
    <cfRule type="expression" dxfId="369" priority="822">
      <formula>IF(#REF!="ok",0,1)</formula>
    </cfRule>
  </conditionalFormatting>
  <conditionalFormatting sqref="F35">
    <cfRule type="expression" dxfId="368" priority="817">
      <formula>IF(#REF!="ver",1,0)</formula>
    </cfRule>
    <cfRule type="expression" dxfId="367" priority="818">
      <formula>IF(#REF!="x",1,0)</formula>
    </cfRule>
    <cfRule type="expression" dxfId="366" priority="819">
      <formula>IF(#REF!="ok",0,1)</formula>
    </cfRule>
  </conditionalFormatting>
  <conditionalFormatting sqref="E35">
    <cfRule type="expression" dxfId="365" priority="814">
      <formula>IF(#REF!="ver",1,0)</formula>
    </cfRule>
    <cfRule type="expression" dxfId="364" priority="815">
      <formula>IF(#REF!="x",1,0)</formula>
    </cfRule>
    <cfRule type="expression" dxfId="363" priority="816">
      <formula>IF(#REF!="ok",0,1)</formula>
    </cfRule>
  </conditionalFormatting>
  <conditionalFormatting sqref="C35">
    <cfRule type="expression" dxfId="362" priority="811">
      <formula>IF(#REF!="ver",1,0)</formula>
    </cfRule>
    <cfRule type="expression" dxfId="361" priority="812">
      <formula>IF(#REF!="x",1,0)</formula>
    </cfRule>
    <cfRule type="expression" dxfId="360" priority="813">
      <formula>IF(#REF!="ok",0,1)</formula>
    </cfRule>
  </conditionalFormatting>
  <conditionalFormatting sqref="G38:H38">
    <cfRule type="expression" dxfId="359" priority="772">
      <formula>IF(#REF!="ver",1,0)</formula>
    </cfRule>
    <cfRule type="expression" dxfId="358" priority="773">
      <formula>IF(#REF!="x",1,0)</formula>
    </cfRule>
    <cfRule type="expression" dxfId="357" priority="774">
      <formula>IF(#REF!="ok",0,1)</formula>
    </cfRule>
  </conditionalFormatting>
  <conditionalFormatting sqref="F38">
    <cfRule type="expression" dxfId="356" priority="766">
      <formula>IF(#REF!="ver",1,0)</formula>
    </cfRule>
    <cfRule type="expression" dxfId="355" priority="767">
      <formula>IF(#REF!="x",1,0)</formula>
    </cfRule>
    <cfRule type="expression" dxfId="354" priority="768">
      <formula>IF(#REF!="ok",0,1)</formula>
    </cfRule>
  </conditionalFormatting>
  <conditionalFormatting sqref="E38">
    <cfRule type="expression" dxfId="353" priority="763">
      <formula>IF(#REF!="ver",1,0)</formula>
    </cfRule>
    <cfRule type="expression" dxfId="352" priority="764">
      <formula>IF(#REF!="x",1,0)</formula>
    </cfRule>
    <cfRule type="expression" dxfId="351" priority="765">
      <formula>IF(#REF!="ok",0,1)</formula>
    </cfRule>
  </conditionalFormatting>
  <conditionalFormatting sqref="C38">
    <cfRule type="expression" dxfId="350" priority="769">
      <formula>IF(#REF!="ver",1,0)</formula>
    </cfRule>
    <cfRule type="expression" dxfId="349" priority="770">
      <formula>IF(#REF!="x",1,0)</formula>
    </cfRule>
    <cfRule type="expression" dxfId="348" priority="771">
      <formula>IF(#REF!="ok",0,1)</formula>
    </cfRule>
  </conditionalFormatting>
  <conditionalFormatting sqref="G39:H39">
    <cfRule type="expression" dxfId="347" priority="757">
      <formula>IF(#REF!="ver",1,0)</formula>
    </cfRule>
    <cfRule type="expression" dxfId="346" priority="758">
      <formula>IF(#REF!="x",1,0)</formula>
    </cfRule>
    <cfRule type="expression" dxfId="345" priority="759">
      <formula>IF(#REF!="ok",0,1)</formula>
    </cfRule>
  </conditionalFormatting>
  <conditionalFormatting sqref="C39">
    <cfRule type="expression" dxfId="344" priority="754">
      <formula>IF(#REF!="ver",1,0)</formula>
    </cfRule>
    <cfRule type="expression" dxfId="343" priority="755">
      <formula>IF(#REF!="x",1,0)</formula>
    </cfRule>
    <cfRule type="expression" dxfId="342" priority="756">
      <formula>IF(#REF!="ok",0,1)</formula>
    </cfRule>
  </conditionalFormatting>
  <conditionalFormatting sqref="F39">
    <cfRule type="expression" dxfId="341" priority="751">
      <formula>IF(#REF!="ver",1,0)</formula>
    </cfRule>
    <cfRule type="expression" dxfId="340" priority="752">
      <formula>IF(#REF!="x",1,0)</formula>
    </cfRule>
    <cfRule type="expression" dxfId="339" priority="753">
      <formula>IF(#REF!="ok",0,1)</formula>
    </cfRule>
  </conditionalFormatting>
  <conditionalFormatting sqref="E39">
    <cfRule type="expression" dxfId="338" priority="748">
      <formula>IF(#REF!="ver",1,0)</formula>
    </cfRule>
    <cfRule type="expression" dxfId="337" priority="749">
      <formula>IF(#REF!="x",1,0)</formula>
    </cfRule>
    <cfRule type="expression" dxfId="336" priority="750">
      <formula>IF(#REF!="ok",0,1)</formula>
    </cfRule>
  </conditionalFormatting>
  <conditionalFormatting sqref="C39">
    <cfRule type="expression" dxfId="335" priority="745">
      <formula>IF(#REF!="ver",1,0)</formula>
    </cfRule>
    <cfRule type="expression" dxfId="334" priority="746">
      <formula>IF(#REF!="x",1,0)</formula>
    </cfRule>
    <cfRule type="expression" dxfId="333" priority="747">
      <formula>IF(#REF!="ok",0,1)</formula>
    </cfRule>
  </conditionalFormatting>
  <conditionalFormatting sqref="C42">
    <cfRule type="expression" dxfId="332" priority="721">
      <formula>IF(#REF!="ver",1,0)</formula>
    </cfRule>
    <cfRule type="expression" dxfId="331" priority="722">
      <formula>IF(#REF!="x",1,0)</formula>
    </cfRule>
    <cfRule type="expression" dxfId="330" priority="723">
      <formula>IF(#REF!="ok",0,1)</formula>
    </cfRule>
  </conditionalFormatting>
  <conditionalFormatting sqref="C42">
    <cfRule type="expression" dxfId="329" priority="712">
      <formula>IF(#REF!="ver",1,0)</formula>
    </cfRule>
    <cfRule type="expression" dxfId="328" priority="713">
      <formula>IF(#REF!="x",1,0)</formula>
    </cfRule>
    <cfRule type="expression" dxfId="327" priority="714">
      <formula>IF(#REF!="ok",0,1)</formula>
    </cfRule>
  </conditionalFormatting>
  <conditionalFormatting sqref="E23">
    <cfRule type="expression" dxfId="326" priority="634">
      <formula>IF(#REF!="ver",1,0)</formula>
    </cfRule>
    <cfRule type="expression" dxfId="325" priority="635">
      <formula>IF(#REF!="x",1,0)</formula>
    </cfRule>
    <cfRule type="expression" dxfId="324" priority="636">
      <formula>IF(#REF!="ok",0,1)</formula>
    </cfRule>
  </conditionalFormatting>
  <conditionalFormatting sqref="G23:H23">
    <cfRule type="expression" dxfId="323" priority="631">
      <formula>IF(#REF!="ver",1,0)</formula>
    </cfRule>
    <cfRule type="expression" dxfId="322" priority="632">
      <formula>IF(#REF!="x",1,0)</formula>
    </cfRule>
    <cfRule type="expression" dxfId="321" priority="633">
      <formula>IF(#REF!="ok",0,1)</formula>
    </cfRule>
  </conditionalFormatting>
  <conditionalFormatting sqref="J16:J19 J29:J30">
    <cfRule type="expression" dxfId="320" priority="433">
      <formula>IF(#REF!="ver",1,0)</formula>
    </cfRule>
    <cfRule type="expression" dxfId="319" priority="434">
      <formula>IF(#REF!="x",1,0)</formula>
    </cfRule>
    <cfRule type="expression" dxfId="318" priority="435">
      <formula>IF(#REF!="ok",0,1)</formula>
    </cfRule>
  </conditionalFormatting>
  <conditionalFormatting sqref="C23">
    <cfRule type="expression" dxfId="317" priority="628">
      <formula>IF(#REF!="ver",1,0)</formula>
    </cfRule>
    <cfRule type="expression" dxfId="316" priority="629">
      <formula>IF(#REF!="x",1,0)</formula>
    </cfRule>
    <cfRule type="expression" dxfId="315" priority="630">
      <formula>IF(#REF!="ok",0,1)</formula>
    </cfRule>
  </conditionalFormatting>
  <conditionalFormatting sqref="E31">
    <cfRule type="expression" dxfId="314" priority="622">
      <formula>IF(#REF!="ver",1,0)</formula>
    </cfRule>
    <cfRule type="expression" dxfId="313" priority="623">
      <formula>IF(#REF!="x",1,0)</formula>
    </cfRule>
    <cfRule type="expression" dxfId="312" priority="624">
      <formula>IF(#REF!="ok",0,1)</formula>
    </cfRule>
  </conditionalFormatting>
  <conditionalFormatting sqref="F23">
    <cfRule type="expression" dxfId="311" priority="625">
      <formula>IF(#REF!="ver",1,0)</formula>
    </cfRule>
    <cfRule type="expression" dxfId="310" priority="626">
      <formula>IF(#REF!="x",1,0)</formula>
    </cfRule>
    <cfRule type="expression" dxfId="309" priority="627">
      <formula>IF(#REF!="ok",0,1)</formula>
    </cfRule>
  </conditionalFormatting>
  <conditionalFormatting sqref="F22">
    <cfRule type="expression" dxfId="308" priority="640">
      <formula>IF(#REF!="ver",1,0)</formula>
    </cfRule>
    <cfRule type="expression" dxfId="307" priority="641">
      <formula>IF(#REF!="x",1,0)</formula>
    </cfRule>
    <cfRule type="expression" dxfId="306" priority="642">
      <formula>IF(#REF!="ok",0,1)</formula>
    </cfRule>
  </conditionalFormatting>
  <conditionalFormatting sqref="E22">
    <cfRule type="expression" dxfId="305" priority="637">
      <formula>IF(#REF!="ver",1,0)</formula>
    </cfRule>
    <cfRule type="expression" dxfId="304" priority="638">
      <formula>IF(#REF!="x",1,0)</formula>
    </cfRule>
    <cfRule type="expression" dxfId="303" priority="639">
      <formula>IF(#REF!="ok",0,1)</formula>
    </cfRule>
  </conditionalFormatting>
  <conditionalFormatting sqref="G21:H22">
    <cfRule type="expression" dxfId="302" priority="655">
      <formula>IF(#REF!="ver",1,0)</formula>
    </cfRule>
    <cfRule type="expression" dxfId="301" priority="656">
      <formula>IF(#REF!="x",1,0)</formula>
    </cfRule>
    <cfRule type="expression" dxfId="300" priority="657">
      <formula>IF(#REF!="ok",0,1)</formula>
    </cfRule>
  </conditionalFormatting>
  <conditionalFormatting sqref="E21">
    <cfRule type="expression" dxfId="299" priority="646">
      <formula>IF(#REF!="ver",1,0)</formula>
    </cfRule>
    <cfRule type="expression" dxfId="298" priority="647">
      <formula>IF(#REF!="x",1,0)</formula>
    </cfRule>
    <cfRule type="expression" dxfId="297" priority="648">
      <formula>IF(#REF!="ok",0,1)</formula>
    </cfRule>
  </conditionalFormatting>
  <conditionalFormatting sqref="C21">
    <cfRule type="expression" dxfId="296" priority="652">
      <formula>IF(#REF!="ver",1,0)</formula>
    </cfRule>
    <cfRule type="expression" dxfId="295" priority="653">
      <formula>IF(#REF!="x",1,0)</formula>
    </cfRule>
    <cfRule type="expression" dxfId="294" priority="654">
      <formula>IF(#REF!="ok",0,1)</formula>
    </cfRule>
  </conditionalFormatting>
  <conditionalFormatting sqref="F21">
    <cfRule type="expression" dxfId="293" priority="649">
      <formula>IF(#REF!="ver",1,0)</formula>
    </cfRule>
    <cfRule type="expression" dxfId="292" priority="650">
      <formula>IF(#REF!="x",1,0)</formula>
    </cfRule>
    <cfRule type="expression" dxfId="291" priority="651">
      <formula>IF(#REF!="ok",0,1)</formula>
    </cfRule>
  </conditionalFormatting>
  <conditionalFormatting sqref="C22">
    <cfRule type="expression" dxfId="290" priority="643">
      <formula>IF(#REF!="ver",1,0)</formula>
    </cfRule>
    <cfRule type="expression" dxfId="289" priority="644">
      <formula>IF(#REF!="x",1,0)</formula>
    </cfRule>
    <cfRule type="expression" dxfId="288" priority="645">
      <formula>IF(#REF!="ok",0,1)</formula>
    </cfRule>
  </conditionalFormatting>
  <conditionalFormatting sqref="F31:H31">
    <cfRule type="expression" dxfId="287" priority="619">
      <formula>IF(#REF!="ver",1,0)</formula>
    </cfRule>
    <cfRule type="expression" dxfId="286" priority="620">
      <formula>IF(#REF!="x",1,0)</formula>
    </cfRule>
    <cfRule type="expression" dxfId="285" priority="621">
      <formula>IF(#REF!="ok",0,1)</formula>
    </cfRule>
  </conditionalFormatting>
  <conditionalFormatting sqref="C32">
    <cfRule type="expression" dxfId="284" priority="604">
      <formula>IF(#REF!="ver",1,0)</formula>
    </cfRule>
    <cfRule type="expression" dxfId="283" priority="605">
      <formula>IF(#REF!="x",1,0)</formula>
    </cfRule>
    <cfRule type="expression" dxfId="282" priority="606">
      <formula>IF(#REF!="ok",0,1)</formula>
    </cfRule>
  </conditionalFormatting>
  <conditionalFormatting sqref="I16:I19">
    <cfRule type="expression" dxfId="281" priority="361">
      <formula>IF(#REF!="ver",1,0)</formula>
    </cfRule>
    <cfRule type="expression" dxfId="280" priority="362">
      <formula>IF(#REF!="x",1,0)</formula>
    </cfRule>
    <cfRule type="expression" dxfId="279" priority="363">
      <formula>IF(#REF!="ok",0,1)</formula>
    </cfRule>
  </conditionalFormatting>
  <conditionalFormatting sqref="E32">
    <cfRule type="expression" dxfId="278" priority="613">
      <formula>IF(#REF!="ver",1,0)</formula>
    </cfRule>
    <cfRule type="expression" dxfId="277" priority="614">
      <formula>IF(#REF!="x",1,0)</formula>
    </cfRule>
    <cfRule type="expression" dxfId="276" priority="615">
      <formula>IF(#REF!="ok",0,1)</formula>
    </cfRule>
  </conditionalFormatting>
  <conditionalFormatting sqref="F32:H32">
    <cfRule type="expression" dxfId="275" priority="607">
      <formula>IF(#REF!="ver",1,0)</formula>
    </cfRule>
    <cfRule type="expression" dxfId="274" priority="608">
      <formula>IF(#REF!="x",1,0)</formula>
    </cfRule>
    <cfRule type="expression" dxfId="273" priority="609">
      <formula>IF(#REF!="ok",0,1)</formula>
    </cfRule>
  </conditionalFormatting>
  <conditionalFormatting sqref="G26:H26">
    <cfRule type="expression" dxfId="272" priority="598">
      <formula>IF(#REF!="ver",1,0)</formula>
    </cfRule>
    <cfRule type="expression" dxfId="271" priority="599">
      <formula>IF(#REF!="x",1,0)</formula>
    </cfRule>
    <cfRule type="expression" dxfId="270" priority="600">
      <formula>IF(#REF!="ok",0,1)</formula>
    </cfRule>
  </conditionalFormatting>
  <conditionalFormatting sqref="E16:E19">
    <cfRule type="expression" dxfId="269" priority="595">
      <formula>IF(#REF!="ver",1,0)</formula>
    </cfRule>
    <cfRule type="expression" dxfId="268" priority="596">
      <formula>IF(#REF!="x",1,0)</formula>
    </cfRule>
    <cfRule type="expression" dxfId="267" priority="597">
      <formula>IF(#REF!="ok",0,1)</formula>
    </cfRule>
  </conditionalFormatting>
  <conditionalFormatting sqref="F16:H19">
    <cfRule type="expression" dxfId="266" priority="589">
      <formula>IF(#REF!="ver",1,0)</formula>
    </cfRule>
    <cfRule type="expression" dxfId="265" priority="590">
      <formula>IF(#REF!="x",1,0)</formula>
    </cfRule>
    <cfRule type="expression" dxfId="264" priority="591">
      <formula>IF(#REF!="ok",0,1)</formula>
    </cfRule>
  </conditionalFormatting>
  <conditionalFormatting sqref="C16">
    <cfRule type="expression" dxfId="263" priority="586">
      <formula>IF(#REF!="ver",1,0)</formula>
    </cfRule>
    <cfRule type="expression" dxfId="262" priority="587">
      <formula>IF(#REF!="x",1,0)</formula>
    </cfRule>
    <cfRule type="expression" dxfId="261" priority="588">
      <formula>IF(#REF!="ok",0,1)</formula>
    </cfRule>
  </conditionalFormatting>
  <conditionalFormatting sqref="C17">
    <cfRule type="expression" dxfId="260" priority="580">
      <formula>IF(#REF!="ver",1,0)</formula>
    </cfRule>
    <cfRule type="expression" dxfId="259" priority="581">
      <formula>IF(#REF!="x",1,0)</formula>
    </cfRule>
    <cfRule type="expression" dxfId="258" priority="582">
      <formula>IF(#REF!="ok",0,1)</formula>
    </cfRule>
  </conditionalFormatting>
  <conditionalFormatting sqref="C18">
    <cfRule type="expression" dxfId="257" priority="583">
      <formula>IF(#REF!="ver",1,0)</formula>
    </cfRule>
    <cfRule type="expression" dxfId="256" priority="584">
      <formula>IF(#REF!="x",1,0)</formula>
    </cfRule>
    <cfRule type="expression" dxfId="255" priority="585">
      <formula>IF(#REF!="ok",0,1)</formula>
    </cfRule>
  </conditionalFormatting>
  <conditionalFormatting sqref="C19">
    <cfRule type="expression" dxfId="254" priority="577">
      <formula>IF(#REF!="ver",1,0)</formula>
    </cfRule>
    <cfRule type="expression" dxfId="253" priority="578">
      <formula>IF(#REF!="x",1,0)</formula>
    </cfRule>
    <cfRule type="expression" dxfId="252" priority="579">
      <formula>IF(#REF!="ok",0,1)</formula>
    </cfRule>
  </conditionalFormatting>
  <conditionalFormatting sqref="F9">
    <cfRule type="expression" dxfId="251" priority="562">
      <formula>IF(#REF!="ver",1,0)</formula>
    </cfRule>
    <cfRule type="expression" dxfId="250" priority="563">
      <formula>IF(#REF!="x",1,0)</formula>
    </cfRule>
    <cfRule type="expression" dxfId="249" priority="564">
      <formula>IF(#REF!="ok",0,1)</formula>
    </cfRule>
  </conditionalFormatting>
  <conditionalFormatting sqref="C10">
    <cfRule type="expression" dxfId="248" priority="568">
      <formula>IF(#REF!="ver",1,0)</formula>
    </cfRule>
    <cfRule type="expression" dxfId="247" priority="569">
      <formula>IF(#REF!="x",1,0)</formula>
    </cfRule>
    <cfRule type="expression" dxfId="246" priority="570">
      <formula>IF(#REF!="ok",0,1)</formula>
    </cfRule>
  </conditionalFormatting>
  <conditionalFormatting sqref="C9">
    <cfRule type="expression" dxfId="245" priority="571">
      <formula>IF(#REF!="ver",1,0)</formula>
    </cfRule>
    <cfRule type="expression" dxfId="244" priority="572">
      <formula>IF(#REF!="x",1,0)</formula>
    </cfRule>
    <cfRule type="expression" dxfId="243" priority="573">
      <formula>IF(#REF!="ok",0,1)</formula>
    </cfRule>
  </conditionalFormatting>
  <conditionalFormatting sqref="C11">
    <cfRule type="expression" dxfId="242" priority="547">
      <formula>IF(#REF!="ver",1,0)</formula>
    </cfRule>
    <cfRule type="expression" dxfId="241" priority="548">
      <formula>IF(#REF!="x",1,0)</formula>
    </cfRule>
    <cfRule type="expression" dxfId="240" priority="549">
      <formula>IF(#REF!="ok",0,1)</formula>
    </cfRule>
  </conditionalFormatting>
  <conditionalFormatting sqref="F10 G9:H10">
    <cfRule type="expression" dxfId="239" priority="544">
      <formula>IF(#REF!="ver",1,0)</formula>
    </cfRule>
    <cfRule type="expression" dxfId="238" priority="545">
      <formula>IF(#REF!="x",1,0)</formula>
    </cfRule>
    <cfRule type="expression" dxfId="237" priority="546">
      <formula>IF(#REF!="ok",0,1)</formula>
    </cfRule>
  </conditionalFormatting>
  <conditionalFormatting sqref="F13">
    <cfRule type="expression" dxfId="236" priority="508">
      <formula>IF(#REF!="ver",1,0)</formula>
    </cfRule>
    <cfRule type="expression" dxfId="235" priority="509">
      <formula>IF(#REF!="x",1,0)</formula>
    </cfRule>
    <cfRule type="expression" dxfId="234" priority="510">
      <formula>IF(#REF!="ok",0,1)</formula>
    </cfRule>
  </conditionalFormatting>
  <conditionalFormatting sqref="E12:E13">
    <cfRule type="expression" dxfId="233" priority="541">
      <formula>IF(#REF!="ver",1,0)</formula>
    </cfRule>
    <cfRule type="expression" dxfId="232" priority="542">
      <formula>IF(#REF!="x",1,0)</formula>
    </cfRule>
    <cfRule type="expression" dxfId="231" priority="543">
      <formula>IF(#REF!="ok",0,1)</formula>
    </cfRule>
  </conditionalFormatting>
  <conditionalFormatting sqref="C12">
    <cfRule type="expression" dxfId="230" priority="532">
      <formula>IF(#REF!="ver",1,0)</formula>
    </cfRule>
    <cfRule type="expression" dxfId="229" priority="533">
      <formula>IF(#REF!="x",1,0)</formula>
    </cfRule>
    <cfRule type="expression" dxfId="228" priority="534">
      <formula>IF(#REF!="ok",0,1)</formula>
    </cfRule>
  </conditionalFormatting>
  <conditionalFormatting sqref="I12:I13">
    <cfRule type="expression" dxfId="227" priority="460">
      <formula>IF(#REF!="ver",1,0)</formula>
    </cfRule>
    <cfRule type="expression" dxfId="226" priority="461">
      <formula>IF(#REF!="x",1,0)</formula>
    </cfRule>
    <cfRule type="expression" dxfId="225" priority="462">
      <formula>IF(#REF!="ok",0,1)</formula>
    </cfRule>
  </conditionalFormatting>
  <conditionalFormatting sqref="I13">
    <cfRule type="expression" dxfId="224" priority="448">
      <formula>IF(#REF!="ver",1,0)</formula>
    </cfRule>
    <cfRule type="expression" dxfId="223" priority="449">
      <formula>IF(#REF!="x",1,0)</formula>
    </cfRule>
    <cfRule type="expression" dxfId="222" priority="450">
      <formula>IF(#REF!="ok",0,1)</formula>
    </cfRule>
  </conditionalFormatting>
  <conditionalFormatting sqref="I29:I30">
    <cfRule type="expression" dxfId="221" priority="421">
      <formula>IF(#REF!="ver",1,0)</formula>
    </cfRule>
    <cfRule type="expression" dxfId="220" priority="422">
      <formula>IF(#REF!="x",1,0)</formula>
    </cfRule>
    <cfRule type="expression" dxfId="219" priority="423">
      <formula>IF(#REF!="ok",0,1)</formula>
    </cfRule>
  </conditionalFormatting>
  <conditionalFormatting sqref="I35">
    <cfRule type="expression" dxfId="218" priority="406">
      <formula>IF(#REF!="ver",1,0)</formula>
    </cfRule>
    <cfRule type="expression" dxfId="217" priority="407">
      <formula>IF(#REF!="x",1,0)</formula>
    </cfRule>
    <cfRule type="expression" dxfId="216" priority="408">
      <formula>IF(#REF!="ok",0,1)</formula>
    </cfRule>
  </conditionalFormatting>
  <conditionalFormatting sqref="I36">
    <cfRule type="expression" dxfId="215" priority="403">
      <formula>IF(#REF!="ver",1,0)</formula>
    </cfRule>
    <cfRule type="expression" dxfId="214" priority="404">
      <formula>IF(#REF!="x",1,0)</formula>
    </cfRule>
    <cfRule type="expression" dxfId="213" priority="405">
      <formula>IF(#REF!="ok",0,1)</formula>
    </cfRule>
  </conditionalFormatting>
  <conditionalFormatting sqref="I37">
    <cfRule type="expression" dxfId="212" priority="400">
      <formula>IF(#REF!="ver",1,0)</formula>
    </cfRule>
    <cfRule type="expression" dxfId="211" priority="401">
      <formula>IF(#REF!="x",1,0)</formula>
    </cfRule>
    <cfRule type="expression" dxfId="210" priority="402">
      <formula>IF(#REF!="ok",0,1)</formula>
    </cfRule>
  </conditionalFormatting>
  <conditionalFormatting sqref="I38">
    <cfRule type="expression" dxfId="209" priority="397">
      <formula>IF(#REF!="ver",1,0)</formula>
    </cfRule>
    <cfRule type="expression" dxfId="208" priority="398">
      <formula>IF(#REF!="x",1,0)</formula>
    </cfRule>
    <cfRule type="expression" dxfId="207" priority="399">
      <formula>IF(#REF!="ok",0,1)</formula>
    </cfRule>
  </conditionalFormatting>
  <conditionalFormatting sqref="I39">
    <cfRule type="expression" dxfId="206" priority="394">
      <formula>IF(#REF!="ver",1,0)</formula>
    </cfRule>
    <cfRule type="expression" dxfId="205" priority="395">
      <formula>IF(#REF!="x",1,0)</formula>
    </cfRule>
    <cfRule type="expression" dxfId="204" priority="396">
      <formula>IF(#REF!="ok",0,1)</formula>
    </cfRule>
  </conditionalFormatting>
  <conditionalFormatting sqref="I40">
    <cfRule type="expression" dxfId="203" priority="391">
      <formula>IF(#REF!="ver",1,0)</formula>
    </cfRule>
    <cfRule type="expression" dxfId="202" priority="392">
      <formula>IF(#REF!="x",1,0)</formula>
    </cfRule>
    <cfRule type="expression" dxfId="201" priority="393">
      <formula>IF(#REF!="ok",0,1)</formula>
    </cfRule>
  </conditionalFormatting>
  <conditionalFormatting sqref="I21:I22">
    <cfRule type="expression" dxfId="200" priority="376">
      <formula>IF(#REF!="ver",1,0)</formula>
    </cfRule>
    <cfRule type="expression" dxfId="199" priority="377">
      <formula>IF(#REF!="x",1,0)</formula>
    </cfRule>
    <cfRule type="expression" dxfId="198" priority="378">
      <formula>IF(#REF!="ok",0,1)</formula>
    </cfRule>
  </conditionalFormatting>
  <conditionalFormatting sqref="I23">
    <cfRule type="expression" dxfId="197" priority="373">
      <formula>IF(#REF!="ver",1,0)</formula>
    </cfRule>
    <cfRule type="expression" dxfId="196" priority="374">
      <formula>IF(#REF!="x",1,0)</formula>
    </cfRule>
    <cfRule type="expression" dxfId="195" priority="375">
      <formula>IF(#REF!="ok",0,1)</formula>
    </cfRule>
  </conditionalFormatting>
  <conditionalFormatting sqref="I31">
    <cfRule type="expression" dxfId="194" priority="370">
      <formula>IF(#REF!="ver",1,0)</formula>
    </cfRule>
    <cfRule type="expression" dxfId="193" priority="371">
      <formula>IF(#REF!="x",1,0)</formula>
    </cfRule>
    <cfRule type="expression" dxfId="192" priority="372">
      <formula>IF(#REF!="ok",0,1)</formula>
    </cfRule>
  </conditionalFormatting>
  <conditionalFormatting sqref="I32">
    <cfRule type="expression" dxfId="191" priority="367">
      <formula>IF(#REF!="ver",1,0)</formula>
    </cfRule>
    <cfRule type="expression" dxfId="190" priority="368">
      <formula>IF(#REF!="x",1,0)</formula>
    </cfRule>
    <cfRule type="expression" dxfId="189" priority="369">
      <formula>IF(#REF!="ok",0,1)</formula>
    </cfRule>
  </conditionalFormatting>
  <conditionalFormatting sqref="I26">
    <cfRule type="expression" dxfId="188" priority="364">
      <formula>IF(#REF!="ver",1,0)</formula>
    </cfRule>
    <cfRule type="expression" dxfId="187" priority="365">
      <formula>IF(#REF!="x",1,0)</formula>
    </cfRule>
    <cfRule type="expression" dxfId="186" priority="366">
      <formula>IF(#REF!="ok",0,1)</formula>
    </cfRule>
  </conditionalFormatting>
  <conditionalFormatting sqref="C14">
    <cfRule type="expression" dxfId="185" priority="310">
      <formula>IF(#REF!="ver",1,0)</formula>
    </cfRule>
    <cfRule type="expression" dxfId="184" priority="311">
      <formula>IF(#REF!="x",1,0)</formula>
    </cfRule>
    <cfRule type="expression" dxfId="183" priority="312">
      <formula>IF(#REF!="ok",0,1)</formula>
    </cfRule>
  </conditionalFormatting>
  <conditionalFormatting sqref="J14">
    <cfRule type="expression" dxfId="182" priority="319">
      <formula>IF(#REF!="ver",1,0)</formula>
    </cfRule>
    <cfRule type="expression" dxfId="181" priority="320">
      <formula>IF(#REF!="x",1,0)</formula>
    </cfRule>
    <cfRule type="expression" dxfId="180" priority="321">
      <formula>IF(#REF!="ok",0,1)</formula>
    </cfRule>
  </conditionalFormatting>
  <conditionalFormatting sqref="I14">
    <cfRule type="expression" dxfId="179" priority="292">
      <formula>IF(#REF!="ver",1,0)</formula>
    </cfRule>
    <cfRule type="expression" dxfId="178" priority="293">
      <formula>IF(#REF!="x",1,0)</formula>
    </cfRule>
    <cfRule type="expression" dxfId="177" priority="294">
      <formula>IF(#REF!="ok",0,1)</formula>
    </cfRule>
  </conditionalFormatting>
  <conditionalFormatting sqref="E14">
    <cfRule type="expression" dxfId="176" priority="298">
      <formula>IF(#REF!="ver",1,0)</formula>
    </cfRule>
    <cfRule type="expression" dxfId="175" priority="299">
      <formula>IF(#REF!="x",1,0)</formula>
    </cfRule>
    <cfRule type="expression" dxfId="174" priority="300">
      <formula>IF(#REF!="ok",0,1)</formula>
    </cfRule>
  </conditionalFormatting>
  <conditionalFormatting sqref="E14">
    <cfRule type="expression" dxfId="173" priority="316">
      <formula>IF(#REF!="ver",1,0)</formula>
    </cfRule>
    <cfRule type="expression" dxfId="172" priority="317">
      <formula>IF(#REF!="x",1,0)</formula>
    </cfRule>
    <cfRule type="expression" dxfId="171" priority="318">
      <formula>IF(#REF!="ok",0,1)</formula>
    </cfRule>
  </conditionalFormatting>
  <conditionalFormatting sqref="C14">
    <cfRule type="expression" dxfId="170" priority="313">
      <formula>IF(#REF!="ver",1,0)</formula>
    </cfRule>
    <cfRule type="expression" dxfId="169" priority="314">
      <formula>IF(#REF!="x",1,0)</formula>
    </cfRule>
    <cfRule type="expression" dxfId="168" priority="315">
      <formula>IF(#REF!="ok",0,1)</formula>
    </cfRule>
  </conditionalFormatting>
  <conditionalFormatting sqref="C14">
    <cfRule type="expression" dxfId="167" priority="307">
      <formula>IF(#REF!="ver",1,0)</formula>
    </cfRule>
    <cfRule type="expression" dxfId="166" priority="308">
      <formula>IF(#REF!="x",1,0)</formula>
    </cfRule>
    <cfRule type="expression" dxfId="165" priority="309">
      <formula>IF(#REF!="ok",0,1)</formula>
    </cfRule>
  </conditionalFormatting>
  <conditionalFormatting sqref="C14">
    <cfRule type="expression" dxfId="164" priority="304">
      <formula>IF(#REF!="ver",1,0)</formula>
    </cfRule>
    <cfRule type="expression" dxfId="163" priority="305">
      <formula>IF(#REF!="x",1,0)</formula>
    </cfRule>
    <cfRule type="expression" dxfId="162" priority="306">
      <formula>IF(#REF!="ok",0,1)</formula>
    </cfRule>
  </conditionalFormatting>
  <conditionalFormatting sqref="F14:H14">
    <cfRule type="expression" dxfId="161" priority="301">
      <formula>IF(#REF!="ver",1,0)</formula>
    </cfRule>
    <cfRule type="expression" dxfId="160" priority="302">
      <formula>IF(#REF!="x",1,0)</formula>
    </cfRule>
    <cfRule type="expression" dxfId="159" priority="303">
      <formula>IF(#REF!="ok",0,1)</formula>
    </cfRule>
  </conditionalFormatting>
  <conditionalFormatting sqref="I14">
    <cfRule type="expression" dxfId="158" priority="295">
      <formula>IF(#REF!="ver",1,0)</formula>
    </cfRule>
    <cfRule type="expression" dxfId="157" priority="296">
      <formula>IF(#REF!="x",1,0)</formula>
    </cfRule>
    <cfRule type="expression" dxfId="156" priority="297">
      <formula>IF(#REF!="ok",0,1)</formula>
    </cfRule>
  </conditionalFormatting>
  <conditionalFormatting sqref="C36">
    <cfRule type="expression" dxfId="155" priority="238">
      <formula>IF(#REF!="ver",1,0)</formula>
    </cfRule>
    <cfRule type="expression" dxfId="154" priority="239">
      <formula>IF(#REF!="x",1,0)</formula>
    </cfRule>
    <cfRule type="expression" dxfId="153" priority="240">
      <formula>IF(#REF!="ok",0,1)</formula>
    </cfRule>
  </conditionalFormatting>
  <conditionalFormatting sqref="G36:H37">
    <cfRule type="expression" dxfId="152" priority="253">
      <formula>IF(#REF!="ver",1,0)</formula>
    </cfRule>
    <cfRule type="expression" dxfId="151" priority="254">
      <formula>IF(#REF!="x",1,0)</formula>
    </cfRule>
    <cfRule type="expression" dxfId="150" priority="255">
      <formula>IF(#REF!="ok",0,1)</formula>
    </cfRule>
  </conditionalFormatting>
  <conditionalFormatting sqref="F37">
    <cfRule type="expression" dxfId="149" priority="250">
      <formula>IF(#REF!="ver",1,0)</formula>
    </cfRule>
    <cfRule type="expression" dxfId="148" priority="251">
      <formula>IF(#REF!="x",1,0)</formula>
    </cfRule>
    <cfRule type="expression" dxfId="147" priority="252">
      <formula>IF(#REF!="ok",0,1)</formula>
    </cfRule>
  </conditionalFormatting>
  <conditionalFormatting sqref="F36">
    <cfRule type="expression" dxfId="146" priority="247">
      <formula>IF(#REF!="ver",1,0)</formula>
    </cfRule>
    <cfRule type="expression" dxfId="145" priority="248">
      <formula>IF(#REF!="x",1,0)</formula>
    </cfRule>
    <cfRule type="expression" dxfId="144" priority="249">
      <formula>IF(#REF!="ok",0,1)</formula>
    </cfRule>
  </conditionalFormatting>
  <conditionalFormatting sqref="E36:E37">
    <cfRule type="expression" dxfId="143" priority="244">
      <formula>IF(#REF!="ver",1,0)</formula>
    </cfRule>
    <cfRule type="expression" dxfId="142" priority="245">
      <formula>IF(#REF!="x",1,0)</formula>
    </cfRule>
    <cfRule type="expression" dxfId="141" priority="246">
      <formula>IF(#REF!="ok",0,1)</formula>
    </cfRule>
  </conditionalFormatting>
  <conditionalFormatting sqref="C37">
    <cfRule type="expression" dxfId="140" priority="241">
      <formula>IF(#REF!="ver",1,0)</formula>
    </cfRule>
    <cfRule type="expression" dxfId="139" priority="242">
      <formula>IF(#REF!="x",1,0)</formula>
    </cfRule>
    <cfRule type="expression" dxfId="138" priority="243">
      <formula>IF(#REF!="ok",0,1)</formula>
    </cfRule>
  </conditionalFormatting>
  <conditionalFormatting sqref="C40">
    <cfRule type="expression" dxfId="137" priority="223">
      <formula>IF(#REF!="ver",1,0)</formula>
    </cfRule>
    <cfRule type="expression" dxfId="136" priority="224">
      <formula>IF(#REF!="x",1,0)</formula>
    </cfRule>
    <cfRule type="expression" dxfId="135" priority="225">
      <formula>IF(#REF!="ok",0,1)</formula>
    </cfRule>
  </conditionalFormatting>
  <conditionalFormatting sqref="G40:H40">
    <cfRule type="expression" dxfId="134" priority="235">
      <formula>IF(#REF!="ver",1,0)</formula>
    </cfRule>
    <cfRule type="expression" dxfId="133" priority="236">
      <formula>IF(#REF!="x",1,0)</formula>
    </cfRule>
    <cfRule type="expression" dxfId="132" priority="237">
      <formula>IF(#REF!="ok",0,1)</formula>
    </cfRule>
  </conditionalFormatting>
  <conditionalFormatting sqref="C40">
    <cfRule type="expression" dxfId="131" priority="232">
      <formula>IF(#REF!="ver",1,0)</formula>
    </cfRule>
    <cfRule type="expression" dxfId="130" priority="233">
      <formula>IF(#REF!="x",1,0)</formula>
    </cfRule>
    <cfRule type="expression" dxfId="129" priority="234">
      <formula>IF(#REF!="ok",0,1)</formula>
    </cfRule>
  </conditionalFormatting>
  <conditionalFormatting sqref="F40">
    <cfRule type="expression" dxfId="128" priority="229">
      <formula>IF(#REF!="ver",1,0)</formula>
    </cfRule>
    <cfRule type="expression" dxfId="127" priority="230">
      <formula>IF(#REF!="x",1,0)</formula>
    </cfRule>
    <cfRule type="expression" dxfId="126" priority="231">
      <formula>IF(#REF!="ok",0,1)</formula>
    </cfRule>
  </conditionalFormatting>
  <conditionalFormatting sqref="E40">
    <cfRule type="expression" dxfId="125" priority="226">
      <formula>IF(#REF!="ver",1,0)</formula>
    </cfRule>
    <cfRule type="expression" dxfId="124" priority="227">
      <formula>IF(#REF!="x",1,0)</formula>
    </cfRule>
    <cfRule type="expression" dxfId="123" priority="228">
      <formula>IF(#REF!="ok",0,1)</formula>
    </cfRule>
  </conditionalFormatting>
  <conditionalFormatting sqref="C45:C46">
    <cfRule type="expression" dxfId="122" priority="214">
      <formula>IF(#REF!="ver",1,0)</formula>
    </cfRule>
    <cfRule type="expression" dxfId="121" priority="215">
      <formula>IF(#REF!="x",1,0)</formula>
    </cfRule>
    <cfRule type="expression" dxfId="120" priority="216">
      <formula>IF(#REF!="ok",0,1)</formula>
    </cfRule>
  </conditionalFormatting>
  <conditionalFormatting sqref="J54:J60">
    <cfRule type="expression" dxfId="119" priority="193">
      <formula>IF(#REF!="ver",1,0)</formula>
    </cfRule>
    <cfRule type="expression" dxfId="118" priority="194">
      <formula>IF(#REF!="x",1,0)</formula>
    </cfRule>
    <cfRule type="expression" dxfId="117" priority="195">
      <formula>IF(#REF!="ok",0,1)</formula>
    </cfRule>
  </conditionalFormatting>
  <conditionalFormatting sqref="I54:I60">
    <cfRule type="expression" dxfId="116" priority="190">
      <formula>IF(#REF!="ver",1,0)</formula>
    </cfRule>
    <cfRule type="expression" dxfId="115" priority="191">
      <formula>IF(#REF!="x",1,0)</formula>
    </cfRule>
    <cfRule type="expression" dxfId="114" priority="192">
      <formula>IF(#REF!="ok",0,1)</formula>
    </cfRule>
  </conditionalFormatting>
  <conditionalFormatting sqref="F54:H60">
    <cfRule type="expression" dxfId="113" priority="205">
      <formula>IF(#REF!="ver",1,0)</formula>
    </cfRule>
    <cfRule type="expression" dxfId="112" priority="206">
      <formula>IF(#REF!="x",1,0)</formula>
    </cfRule>
    <cfRule type="expression" dxfId="111" priority="207">
      <formula>IF(#REF!="ok",0,1)</formula>
    </cfRule>
  </conditionalFormatting>
  <conditionalFormatting sqref="C54">
    <cfRule type="expression" dxfId="110" priority="202">
      <formula>IF(#REF!="ver",1,0)</formula>
    </cfRule>
    <cfRule type="expression" dxfId="109" priority="203">
      <formula>IF(#REF!="x",1,0)</formula>
    </cfRule>
    <cfRule type="expression" dxfId="108" priority="204">
      <formula>IF(#REF!="ok",0,1)</formula>
    </cfRule>
  </conditionalFormatting>
  <conditionalFormatting sqref="C55:C56">
    <cfRule type="expression" dxfId="107" priority="196">
      <formula>IF(#REF!="ver",1,0)</formula>
    </cfRule>
    <cfRule type="expression" dxfId="106" priority="197">
      <formula>IF(#REF!="x",1,0)</formula>
    </cfRule>
    <cfRule type="expression" dxfId="105" priority="198">
      <formula>IF(#REF!="ok",0,1)</formula>
    </cfRule>
  </conditionalFormatting>
  <conditionalFormatting sqref="C57">
    <cfRule type="expression" dxfId="104" priority="199">
      <formula>IF(#REF!="ver",1,0)</formula>
    </cfRule>
    <cfRule type="expression" dxfId="103" priority="200">
      <formula>IF(#REF!="x",1,0)</formula>
    </cfRule>
    <cfRule type="expression" dxfId="102" priority="201">
      <formula>IF(#REF!="ok",0,1)</formula>
    </cfRule>
  </conditionalFormatting>
  <conditionalFormatting sqref="A54:A66">
    <cfRule type="expression" dxfId="101" priority="187">
      <formula>IF(#REF!="ver",1,0)</formula>
    </cfRule>
    <cfRule type="expression" dxfId="100" priority="188">
      <formula>IF(#REF!="x",1,0)</formula>
    </cfRule>
    <cfRule type="expression" dxfId="99" priority="189">
      <formula>IF(#REF!="ok",0,1)</formula>
    </cfRule>
  </conditionalFormatting>
  <conditionalFormatting sqref="C58:C59">
    <cfRule type="expression" dxfId="98" priority="184">
      <formula>IF(#REF!="ver",1,0)</formula>
    </cfRule>
    <cfRule type="expression" dxfId="97" priority="185">
      <formula>IF(#REF!="x",1,0)</formula>
    </cfRule>
    <cfRule type="expression" dxfId="96" priority="186">
      <formula>IF(#REF!="ok",0,1)</formula>
    </cfRule>
  </conditionalFormatting>
  <conditionalFormatting sqref="C60">
    <cfRule type="expression" dxfId="95" priority="178">
      <formula>IF(#REF!="ver",1,0)</formula>
    </cfRule>
    <cfRule type="expression" dxfId="94" priority="179">
      <formula>IF(#REF!="x",1,0)</formula>
    </cfRule>
    <cfRule type="expression" dxfId="93" priority="180">
      <formula>IF(#REF!="ok",0,1)</formula>
    </cfRule>
  </conditionalFormatting>
  <conditionalFormatting sqref="E60:E66">
    <cfRule type="expression" dxfId="92" priority="136">
      <formula>IF(#REF!="ver",1,0)</formula>
    </cfRule>
    <cfRule type="expression" dxfId="91" priority="137">
      <formula>IF(#REF!="x",1,0)</formula>
    </cfRule>
    <cfRule type="expression" dxfId="90" priority="138">
      <formula>IF(#REF!="ok",0,1)</formula>
    </cfRule>
  </conditionalFormatting>
  <conditionalFormatting sqref="C68">
    <cfRule type="expression" dxfId="89" priority="169">
      <formula>IF(#REF!="ver",1,0)</formula>
    </cfRule>
    <cfRule type="expression" dxfId="88" priority="170">
      <formula>IF(#REF!="x",1,0)</formula>
    </cfRule>
    <cfRule type="expression" dxfId="87" priority="171">
      <formula>IF(#REF!="ok",0,1)</formula>
    </cfRule>
  </conditionalFormatting>
  <conditionalFormatting sqref="C69">
    <cfRule type="expression" dxfId="86" priority="166">
      <formula>IF(#REF!="ver",1,0)</formula>
    </cfRule>
    <cfRule type="expression" dxfId="85" priority="167">
      <formula>IF(#REF!="x",1,0)</formula>
    </cfRule>
    <cfRule type="expression" dxfId="84" priority="168">
      <formula>IF(#REF!="ok",0,1)</formula>
    </cfRule>
  </conditionalFormatting>
  <conditionalFormatting sqref="E54">
    <cfRule type="expression" dxfId="83" priority="151">
      <formula>IF(#REF!="ver",1,0)</formula>
    </cfRule>
    <cfRule type="expression" dxfId="82" priority="152">
      <formula>IF(#REF!="x",1,0)</formula>
    </cfRule>
    <cfRule type="expression" dxfId="81" priority="153">
      <formula>IF(#REF!="ok",0,1)</formula>
    </cfRule>
  </conditionalFormatting>
  <conditionalFormatting sqref="E55:E56">
    <cfRule type="expression" dxfId="80" priority="148">
      <formula>IF(#REF!="ver",1,0)</formula>
    </cfRule>
    <cfRule type="expression" dxfId="79" priority="149">
      <formula>IF(#REF!="x",1,0)</formula>
    </cfRule>
    <cfRule type="expression" dxfId="78" priority="150">
      <formula>IF(#REF!="ok",0,1)</formula>
    </cfRule>
  </conditionalFormatting>
  <conditionalFormatting sqref="E57">
    <cfRule type="expression" dxfId="77" priority="145">
      <formula>IF(#REF!="ver",1,0)</formula>
    </cfRule>
    <cfRule type="expression" dxfId="76" priority="146">
      <formula>IF(#REF!="x",1,0)</formula>
    </cfRule>
    <cfRule type="expression" dxfId="75" priority="147">
      <formula>IF(#REF!="ok",0,1)</formula>
    </cfRule>
  </conditionalFormatting>
  <conditionalFormatting sqref="E58">
    <cfRule type="expression" dxfId="74" priority="142">
      <formula>IF(#REF!="ver",1,0)</formula>
    </cfRule>
    <cfRule type="expression" dxfId="73" priority="143">
      <formula>IF(#REF!="x",1,0)</formula>
    </cfRule>
    <cfRule type="expression" dxfId="72" priority="144">
      <formula>IF(#REF!="ok",0,1)</formula>
    </cfRule>
  </conditionalFormatting>
  <conditionalFormatting sqref="E59">
    <cfRule type="expression" dxfId="71" priority="139">
      <formula>IF(#REF!="ver",1,0)</formula>
    </cfRule>
    <cfRule type="expression" dxfId="70" priority="140">
      <formula>IF(#REF!="x",1,0)</formula>
    </cfRule>
    <cfRule type="expression" dxfId="69" priority="141">
      <formula>IF(#REF!="ok",0,1)</formula>
    </cfRule>
  </conditionalFormatting>
  <conditionalFormatting sqref="E25:F25 C25">
    <cfRule type="expression" dxfId="68" priority="115">
      <formula>IF(#REF!="ver",1,0)</formula>
    </cfRule>
    <cfRule type="expression" dxfId="67" priority="116">
      <formula>IF(#REF!="x",1,0)</formula>
    </cfRule>
    <cfRule type="expression" dxfId="66" priority="117">
      <formula>IF(#REF!="ok",0,1)</formula>
    </cfRule>
  </conditionalFormatting>
  <conditionalFormatting sqref="J25">
    <cfRule type="expression" dxfId="65" priority="112">
      <formula>IF(#REF!="ver",1,0)</formula>
    </cfRule>
    <cfRule type="expression" dxfId="64" priority="113">
      <formula>IF(#REF!="x",1,0)</formula>
    </cfRule>
    <cfRule type="expression" dxfId="63" priority="114">
      <formula>IF(#REF!="ok",0,1)</formula>
    </cfRule>
  </conditionalFormatting>
  <conditionalFormatting sqref="G25:H25">
    <cfRule type="expression" dxfId="62" priority="109">
      <formula>IF(#REF!="ver",1,0)</formula>
    </cfRule>
    <cfRule type="expression" dxfId="61" priority="110">
      <formula>IF(#REF!="x",1,0)</formula>
    </cfRule>
    <cfRule type="expression" dxfId="60" priority="111">
      <formula>IF(#REF!="ok",0,1)</formula>
    </cfRule>
  </conditionalFormatting>
  <conditionalFormatting sqref="I25">
    <cfRule type="expression" dxfId="59" priority="106">
      <formula>IF(#REF!="ver",1,0)</formula>
    </cfRule>
    <cfRule type="expression" dxfId="58" priority="107">
      <formula>IF(#REF!="x",1,0)</formula>
    </cfRule>
    <cfRule type="expression" dxfId="57" priority="108">
      <formula>IF(#REF!="ok",0,1)</formula>
    </cfRule>
  </conditionalFormatting>
  <conditionalFormatting sqref="C24">
    <cfRule type="expression" dxfId="56" priority="70">
      <formula>IF(#REF!="ver",1,0)</formula>
    </cfRule>
    <cfRule type="expression" dxfId="55" priority="71">
      <formula>IF(#REF!="x",1,0)</formula>
    </cfRule>
    <cfRule type="expression" dxfId="54" priority="72">
      <formula>IF(#REF!="ok",0,1)</formula>
    </cfRule>
  </conditionalFormatting>
  <conditionalFormatting sqref="I24">
    <cfRule type="expression" dxfId="53" priority="67">
      <formula>IF(#REF!="ver",1,0)</formula>
    </cfRule>
    <cfRule type="expression" dxfId="52" priority="68">
      <formula>IF(#REF!="x",1,0)</formula>
    </cfRule>
    <cfRule type="expression" dxfId="51" priority="69">
      <formula>IF(#REF!="ok",0,1)</formula>
    </cfRule>
  </conditionalFormatting>
  <conditionalFormatting sqref="J61:J63">
    <cfRule type="expression" dxfId="50" priority="46">
      <formula>IF(#REF!="ver",1,0)</formula>
    </cfRule>
    <cfRule type="expression" dxfId="49" priority="47">
      <formula>IF(#REF!="x",1,0)</formula>
    </cfRule>
    <cfRule type="expression" dxfId="48" priority="48">
      <formula>IF(#REF!="ok",0,1)</formula>
    </cfRule>
  </conditionalFormatting>
  <conditionalFormatting sqref="E27:F27 C27 E33">
    <cfRule type="expression" dxfId="47" priority="61">
      <formula>IF(#REF!="ver",1,0)</formula>
    </cfRule>
    <cfRule type="expression" dxfId="46" priority="62">
      <formula>IF(#REF!="x",1,0)</formula>
    </cfRule>
    <cfRule type="expression" dxfId="45" priority="63">
      <formula>IF(#REF!="ok",0,1)</formula>
    </cfRule>
  </conditionalFormatting>
  <conditionalFormatting sqref="F24:H24">
    <cfRule type="expression" dxfId="44" priority="73">
      <formula>IF(#REF!="ver",1,0)</formula>
    </cfRule>
    <cfRule type="expression" dxfId="43" priority="74">
      <formula>IF(#REF!="x",1,0)</formula>
    </cfRule>
    <cfRule type="expression" dxfId="42" priority="75">
      <formula>IF(#REF!="ok",0,1)</formula>
    </cfRule>
  </conditionalFormatting>
  <conditionalFormatting sqref="I27">
    <cfRule type="expression" dxfId="41" priority="52">
      <formula>IF(#REF!="ver",1,0)</formula>
    </cfRule>
    <cfRule type="expression" dxfId="40" priority="53">
      <formula>IF(#REF!="x",1,0)</formula>
    </cfRule>
    <cfRule type="expression" dxfId="39" priority="54">
      <formula>IF(#REF!="ok",0,1)</formula>
    </cfRule>
  </conditionalFormatting>
  <conditionalFormatting sqref="F61:H63">
    <cfRule type="expression" dxfId="38" priority="49">
      <formula>IF(#REF!="ver",1,0)</formula>
    </cfRule>
    <cfRule type="expression" dxfId="37" priority="50">
      <formula>IF(#REF!="x",1,0)</formula>
    </cfRule>
    <cfRule type="expression" dxfId="36" priority="51">
      <formula>IF(#REF!="ok",0,1)</formula>
    </cfRule>
  </conditionalFormatting>
  <conditionalFormatting sqref="J24">
    <cfRule type="expression" dxfId="35" priority="79">
      <formula>IF(#REF!="ver",1,0)</formula>
    </cfRule>
    <cfRule type="expression" dxfId="34" priority="80">
      <formula>IF(#REF!="x",1,0)</formula>
    </cfRule>
    <cfRule type="expression" dxfId="33" priority="81">
      <formula>IF(#REF!="ok",0,1)</formula>
    </cfRule>
  </conditionalFormatting>
  <conditionalFormatting sqref="G27:H27">
    <cfRule type="expression" dxfId="32" priority="55">
      <formula>IF(#REF!="ver",1,0)</formula>
    </cfRule>
    <cfRule type="expression" dxfId="31" priority="56">
      <formula>IF(#REF!="x",1,0)</formula>
    </cfRule>
    <cfRule type="expression" dxfId="30" priority="57">
      <formula>IF(#REF!="ok",0,1)</formula>
    </cfRule>
  </conditionalFormatting>
  <conditionalFormatting sqref="E24">
    <cfRule type="expression" dxfId="29" priority="76">
      <formula>IF(#REF!="ver",1,0)</formula>
    </cfRule>
    <cfRule type="expression" dxfId="28" priority="77">
      <formula>IF(#REF!="x",1,0)</formula>
    </cfRule>
    <cfRule type="expression" dxfId="27" priority="78">
      <formula>IF(#REF!="ok",0,1)</formula>
    </cfRule>
  </conditionalFormatting>
  <conditionalFormatting sqref="C61:C63">
    <cfRule type="expression" dxfId="26" priority="37">
      <formula>IF(#REF!="ver",1,0)</formula>
    </cfRule>
    <cfRule type="expression" dxfId="25" priority="38">
      <formula>IF(#REF!="x",1,0)</formula>
    </cfRule>
    <cfRule type="expression" dxfId="24" priority="39">
      <formula>IF(#REF!="ok",0,1)</formula>
    </cfRule>
  </conditionalFormatting>
  <conditionalFormatting sqref="J64:J66">
    <cfRule type="expression" dxfId="23" priority="28">
      <formula>IF(#REF!="ver",1,0)</formula>
    </cfRule>
    <cfRule type="expression" dxfId="22" priority="29">
      <formula>IF(#REF!="x",1,0)</formula>
    </cfRule>
    <cfRule type="expression" dxfId="21" priority="30">
      <formula>IF(#REF!="ok",0,1)</formula>
    </cfRule>
  </conditionalFormatting>
  <conditionalFormatting sqref="I61:I63">
    <cfRule type="expression" dxfId="20" priority="43">
      <formula>IF(#REF!="ver",1,0)</formula>
    </cfRule>
    <cfRule type="expression" dxfId="19" priority="44">
      <formula>IF(#REF!="x",1,0)</formula>
    </cfRule>
    <cfRule type="expression" dxfId="18" priority="45">
      <formula>IF(#REF!="ok",0,1)</formula>
    </cfRule>
  </conditionalFormatting>
  <conditionalFormatting sqref="C64:C66">
    <cfRule type="expression" dxfId="17" priority="19">
      <formula>IF(#REF!="ver",1,0)</formula>
    </cfRule>
    <cfRule type="expression" dxfId="16" priority="20">
      <formula>IF(#REF!="x",1,0)</formula>
    </cfRule>
    <cfRule type="expression" dxfId="15" priority="21">
      <formula>IF(#REF!="ok",0,1)</formula>
    </cfRule>
  </conditionalFormatting>
  <conditionalFormatting sqref="I64:I66">
    <cfRule type="expression" dxfId="14" priority="25">
      <formula>IF(#REF!="ver",1,0)</formula>
    </cfRule>
    <cfRule type="expression" dxfId="13" priority="26">
      <formula>IF(#REF!="x",1,0)</formula>
    </cfRule>
    <cfRule type="expression" dxfId="12" priority="27">
      <formula>IF(#REF!="ok",0,1)</formula>
    </cfRule>
  </conditionalFormatting>
  <conditionalFormatting sqref="F64:H66">
    <cfRule type="expression" dxfId="11" priority="31">
      <formula>IF(#REF!="ver",1,0)</formula>
    </cfRule>
    <cfRule type="expression" dxfId="10" priority="32">
      <formula>IF(#REF!="x",1,0)</formula>
    </cfRule>
    <cfRule type="expression" dxfId="9" priority="33">
      <formula>IF(#REF!="ok",0,1)</formula>
    </cfRule>
  </conditionalFormatting>
  <conditionalFormatting sqref="F33 C33">
    <cfRule type="expression" dxfId="8" priority="10">
      <formula>IF(#REF!="ver",1,0)</formula>
    </cfRule>
    <cfRule type="expression" dxfId="7" priority="11">
      <formula>IF(#REF!="x",1,0)</formula>
    </cfRule>
    <cfRule type="expression" dxfId="6" priority="12">
      <formula>IF(#REF!="ok",0,1)</formula>
    </cfRule>
  </conditionalFormatting>
  <conditionalFormatting sqref="I33">
    <cfRule type="expression" dxfId="5" priority="1">
      <formula>IF(#REF!="ver",1,0)</formula>
    </cfRule>
    <cfRule type="expression" dxfId="4" priority="2">
      <formula>IF(#REF!="x",1,0)</formula>
    </cfRule>
    <cfRule type="expression" dxfId="3" priority="3">
      <formula>IF(#REF!="ok",0,1)</formula>
    </cfRule>
  </conditionalFormatting>
  <conditionalFormatting sqref="G33:H33">
    <cfRule type="expression" dxfId="2" priority="4">
      <formula>IF(#REF!="ver",1,0)</formula>
    </cfRule>
    <cfRule type="expression" dxfId="1" priority="5">
      <formula>IF(#REF!="x",1,0)</formula>
    </cfRule>
    <cfRule type="expression" dxfId="0" priority="6">
      <formula>IF(#REF!="ok",0,1)</formula>
    </cfRule>
  </conditionalFormatting>
  <pageMargins left="0.511811024" right="0.511811024" top="0.78740157499999996" bottom="0.78740157499999996" header="0.31496062000000002" footer="0.31496062000000002"/>
  <pageSetup paperSize="9" scale="8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ORÇAMENTÁRIA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</dc:creator>
  <cp:lastModifiedBy>Ronaldo Almeida da Silva</cp:lastModifiedBy>
  <cp:lastPrinted>2019-01-24T17:06:49Z</cp:lastPrinted>
  <dcterms:created xsi:type="dcterms:W3CDTF">2017-09-08T14:03:56Z</dcterms:created>
  <dcterms:modified xsi:type="dcterms:W3CDTF">2019-12-19T16:59:22Z</dcterms:modified>
</cp:coreProperties>
</file>